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dgovuk-my.sharepoint.com/personal/liz_dawson439_mod_gov_uk/Documents/"/>
    </mc:Choice>
  </mc:AlternateContent>
  <xr:revisionPtr revIDLastSave="2" documentId="8_{CDD3D175-BB0C-4A56-B7CE-2F8BAE582DF7}" xr6:coauthVersionLast="45" xr6:coauthVersionMax="45" xr10:uidLastSave="{695C88AE-B636-4BBC-BCA4-3A452B83C958}"/>
  <bookViews>
    <workbookView xWindow="-110" yWindow="-110" windowWidth="19420" windowHeight="10420" activeTab="1" xr2:uid="{29749363-70A8-4AB4-8F25-46A2CE04A491}"/>
  </bookViews>
  <sheets>
    <sheet name="25 Jul BRC" sheetId="2" r:id="rId1"/>
    <sheet name="League Result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1" i="2" l="1"/>
  <c r="D43" i="2" s="1"/>
  <c r="D42" i="2" s="1"/>
  <c r="D4" i="2"/>
  <c r="D7" i="2" s="1"/>
  <c r="D21" i="2" s="1"/>
  <c r="D22" i="2" s="1"/>
  <c r="D18" i="2" s="1"/>
  <c r="D20" i="2" s="1"/>
  <c r="O60" i="1"/>
  <c r="O59" i="1"/>
  <c r="O58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5" i="1"/>
  <c r="O14" i="1"/>
  <c r="O13" i="1"/>
  <c r="O12" i="1"/>
  <c r="O11" i="1"/>
  <c r="O10" i="1"/>
  <c r="O9" i="1"/>
  <c r="O8" i="1"/>
  <c r="O7" i="1"/>
  <c r="O6" i="1"/>
  <c r="O5" i="1"/>
  <c r="O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tc={A779B7B9-C783-4EA9-90E7-C424AE4B0256}</author>
  </authors>
  <commentList>
    <comment ref="F5" authorId="0" shapeId="0" xr:uid="{A779B7B9-C783-4EA9-90E7-C424AE4B0256}">
      <text>
        <t>[Threaded comment]
Your version of Excel allows you to read this threaded comment; however, any edits to it will get removed if the file is opened in a newer version of Excel. Learn more: https://go.microsoft.com/fwlink/?linkid=870924
Comment:
    Previously Fiona Merchie on Alfred (Withdrawn)</t>
      </text>
    </comment>
  </commentList>
</comments>
</file>

<file path=xl/sharedStrings.xml><?xml version="1.0" encoding="utf-8"?>
<sst xmlns="http://schemas.openxmlformats.org/spreadsheetml/2006/main" count="401" uniqueCount="150">
  <si>
    <t>BRC 2021 Dressage Series League</t>
  </si>
  <si>
    <t>Test</t>
  </si>
  <si>
    <t xml:space="preserve">Rider </t>
  </si>
  <si>
    <t>Horse</t>
  </si>
  <si>
    <t>May Virtual</t>
  </si>
  <si>
    <t>Jun YRC</t>
  </si>
  <si>
    <t>Jul YRC</t>
  </si>
  <si>
    <t>Aug YRC</t>
  </si>
  <si>
    <t>Sep YRC</t>
  </si>
  <si>
    <t>Dec YRC</t>
  </si>
  <si>
    <t>Running Total</t>
  </si>
  <si>
    <t>Intro</t>
  </si>
  <si>
    <t>Tina Carswell</t>
  </si>
  <si>
    <t>Elvis </t>
  </si>
  <si>
    <t>Nichola Marston</t>
  </si>
  <si>
    <t>Magic</t>
  </si>
  <si>
    <t>Michelle Bell</t>
  </si>
  <si>
    <t>Duke</t>
  </si>
  <si>
    <t>Rachel Palm</t>
  </si>
  <si>
    <t>Indie</t>
  </si>
  <si>
    <t>Emma Mitchell</t>
  </si>
  <si>
    <t xml:space="preserve">Whiskey Ridge </t>
  </si>
  <si>
    <t>Sharon Dalby</t>
  </si>
  <si>
    <t>Buster</t>
  </si>
  <si>
    <t>Marita Murray</t>
  </si>
  <si>
    <t>Paddy</t>
  </si>
  <si>
    <t>Dawn Williams</t>
  </si>
  <si>
    <t>Yogi</t>
  </si>
  <si>
    <t>Alice Couttie</t>
  </si>
  <si>
    <t>Bertie Blake </t>
  </si>
  <si>
    <t>Helen Bellerby</t>
  </si>
  <si>
    <t>Ella</t>
  </si>
  <si>
    <t>Sue Ryan</t>
  </si>
  <si>
    <t>Hello Mr Tom</t>
  </si>
  <si>
    <t>Isabelle  Clough</t>
  </si>
  <si>
    <t>Flicka</t>
  </si>
  <si>
    <t>Prelim</t>
  </si>
  <si>
    <t>Fiona Henson </t>
  </si>
  <si>
    <t>Florence </t>
  </si>
  <si>
    <t>Morgan Stokes</t>
  </si>
  <si>
    <t>Hagen</t>
  </si>
  <si>
    <t xml:space="preserve">Buster </t>
  </si>
  <si>
    <t>Lynda Hughes</t>
  </si>
  <si>
    <t>MadameZ </t>
  </si>
  <si>
    <t>Heather Jackson</t>
  </si>
  <si>
    <t>Rosie</t>
  </si>
  <si>
    <t>Roger Evans</t>
  </si>
  <si>
    <t>Kilrush Bay</t>
  </si>
  <si>
    <t>Jess Peeters</t>
  </si>
  <si>
    <t>Chester</t>
  </si>
  <si>
    <t>Whiskey Ridge</t>
  </si>
  <si>
    <t>Stancey  Coughlan </t>
  </si>
  <si>
    <t xml:space="preserve">Acobat </t>
  </si>
  <si>
    <t>Gill Welton</t>
  </si>
  <si>
    <t>Rio</t>
  </si>
  <si>
    <t>Jodie Huges</t>
  </si>
  <si>
    <t>Hudson</t>
  </si>
  <si>
    <t>Jayne Mellon</t>
  </si>
  <si>
    <t>Billy</t>
  </si>
  <si>
    <t>Rebecca Dunn</t>
  </si>
  <si>
    <t>Little John</t>
  </si>
  <si>
    <t>Bertie Blake</t>
  </si>
  <si>
    <t>Ciara Gunn</t>
  </si>
  <si>
    <t>BlueStorm</t>
  </si>
  <si>
    <t>Gwen  Umpleby </t>
  </si>
  <si>
    <t>Ernie </t>
  </si>
  <si>
    <t>Karey  Hooley </t>
  </si>
  <si>
    <t>Renaniree Polo </t>
  </si>
  <si>
    <t>Stephanie Hunt</t>
  </si>
  <si>
    <t>Breeze</t>
  </si>
  <si>
    <t>Laura Kidd</t>
  </si>
  <si>
    <t>Lilly</t>
  </si>
  <si>
    <t>Novice</t>
  </si>
  <si>
    <t>Josephine  Appleby </t>
  </si>
  <si>
    <t>Gwallwy ffion </t>
  </si>
  <si>
    <t>Stancey Coughlan </t>
  </si>
  <si>
    <t>Acobat Van't Geluttz</t>
  </si>
  <si>
    <t>Jane Fowler</t>
  </si>
  <si>
    <t>Claude</t>
  </si>
  <si>
    <t>Millie Bell</t>
  </si>
  <si>
    <t>Spencer</t>
  </si>
  <si>
    <t>BlueStorm </t>
  </si>
  <si>
    <t>Holly Halligan</t>
  </si>
  <si>
    <t>Tatting</t>
  </si>
  <si>
    <t>Victoria Muirhead</t>
  </si>
  <si>
    <t>Eddie</t>
  </si>
  <si>
    <t xml:space="preserve">Holly Halligan </t>
  </si>
  <si>
    <t>Rickamore Ciara</t>
  </si>
  <si>
    <t>Rachel Cox</t>
  </si>
  <si>
    <t>Newtown Rosie </t>
  </si>
  <si>
    <t>Elem</t>
  </si>
  <si>
    <t>Josephine Appleby</t>
  </si>
  <si>
    <t>Gwallwy </t>
  </si>
  <si>
    <t>Stancey Coughlan</t>
  </si>
  <si>
    <t>Acobat Van't Geluttz </t>
  </si>
  <si>
    <t xml:space="preserve">Dressage Series @ YRC: 25 Jul 21 </t>
  </si>
  <si>
    <t>Order No.</t>
  </si>
  <si>
    <t>Class No.</t>
  </si>
  <si>
    <t>Class Title</t>
  </si>
  <si>
    <t>Times</t>
  </si>
  <si>
    <t>Judge</t>
  </si>
  <si>
    <t>Rider Name</t>
  </si>
  <si>
    <t>Horse_Name</t>
  </si>
  <si>
    <t>Total</t>
  </si>
  <si>
    <t>%</t>
  </si>
  <si>
    <t>Col</t>
  </si>
  <si>
    <t>Place</t>
  </si>
  <si>
    <t>League Points</t>
  </si>
  <si>
    <t>1)</t>
  </si>
  <si>
    <t>Intro C</t>
  </si>
  <si>
    <t>A Keane</t>
  </si>
  <si>
    <t>N/A</t>
  </si>
  <si>
    <t>Elvis</t>
  </si>
  <si>
    <t>Dawn Considine Williams</t>
  </si>
  <si>
    <t xml:space="preserve">Bertie Blake </t>
  </si>
  <si>
    <t xml:space="preserve">Paddy </t>
  </si>
  <si>
    <t>Nichola marston</t>
  </si>
  <si>
    <t>Magic Katsu dance</t>
  </si>
  <si>
    <t>Sally Priestley</t>
  </si>
  <si>
    <t>East End Kit</t>
  </si>
  <si>
    <t>Withdrawn</t>
  </si>
  <si>
    <t>Break</t>
  </si>
  <si>
    <t>2)</t>
  </si>
  <si>
    <t>Prelim 2</t>
  </si>
  <si>
    <t>Morgan stokes</t>
  </si>
  <si>
    <t xml:space="preserve">Hagen </t>
  </si>
  <si>
    <t>Madame Z</t>
  </si>
  <si>
    <t>Jane Mellon</t>
  </si>
  <si>
    <t xml:space="preserve">Billy </t>
  </si>
  <si>
    <t>Magic katsu dance</t>
  </si>
  <si>
    <t>Retired</t>
  </si>
  <si>
    <t>Ret</t>
  </si>
  <si>
    <t>3)</t>
  </si>
  <si>
    <t>Prelim 12</t>
  </si>
  <si>
    <t>fiona henson</t>
  </si>
  <si>
    <t>florence</t>
  </si>
  <si>
    <t xml:space="preserve">Morgan stokes </t>
  </si>
  <si>
    <t xml:space="preserve">Jodie Hughes </t>
  </si>
  <si>
    <t xml:space="preserve">Hudson </t>
  </si>
  <si>
    <t>Heather jackson</t>
  </si>
  <si>
    <t>Little john</t>
  </si>
  <si>
    <t>4)</t>
  </si>
  <si>
    <t>Novice 28</t>
  </si>
  <si>
    <t>Jodie hughes</t>
  </si>
  <si>
    <t xml:space="preserve">Claude </t>
  </si>
  <si>
    <t>Gwallwy Ffion</t>
  </si>
  <si>
    <t>Rachel Jane Cox</t>
  </si>
  <si>
    <t>Newtown Rosie</t>
  </si>
  <si>
    <t>5)</t>
  </si>
  <si>
    <t>Elem 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</si>
</sst>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trike/>
      <sz val="12"/>
      <color theme="1"/>
      <name val="Arial"/>
      <family val="2"/>
    </font>
    <font>
      <strike/>
      <sz val="12"/>
      <color rgb="FF000000"/>
      <name val="Arial"/>
      <family val="2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20"/>
      <color theme="1"/>
      <name val="Arial"/>
      <family val="2"/>
    </font>
    <font>
      <strike/>
      <sz val="20"/>
      <color rgb="FFFF0000"/>
      <name val="Calibri"/>
      <family val="2"/>
      <scheme val="minor"/>
    </font>
    <font>
      <sz val="20"/>
      <color theme="4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lightUp"/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900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7" borderId="1" xfId="0" applyFont="1" applyFill="1" applyBorder="1" applyAlignment="1">
      <alignment horizontal="left"/>
    </xf>
    <xf numFmtId="0" fontId="6" fillId="8" borderId="1" xfId="0" applyFont="1" applyFill="1" applyBorder="1" applyAlignment="1">
      <alignment horizontal="left"/>
    </xf>
    <xf numFmtId="0" fontId="6" fillId="8" borderId="1" xfId="0" applyFont="1" applyFill="1" applyBorder="1" applyAlignment="1">
      <alignment horizontal="left" vertical="center"/>
    </xf>
    <xf numFmtId="0" fontId="6" fillId="8" borderId="1" xfId="0" applyFont="1" applyFill="1" applyBorder="1"/>
    <xf numFmtId="0" fontId="6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7" fillId="9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/>
    <xf numFmtId="0" fontId="6" fillId="10" borderId="1" xfId="0" applyFont="1" applyFill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6" fillId="4" borderId="1" xfId="0" applyFont="1" applyFill="1" applyBorder="1"/>
    <xf numFmtId="0" fontId="6" fillId="11" borderId="1" xfId="0" applyFont="1" applyFill="1" applyBorder="1" applyAlignment="1">
      <alignment horizontal="left"/>
    </xf>
    <xf numFmtId="0" fontId="6" fillId="11" borderId="1" xfId="0" applyFont="1" applyFill="1" applyBorder="1" applyAlignment="1">
      <alignment horizontal="center"/>
    </xf>
    <xf numFmtId="0" fontId="6" fillId="11" borderId="1" xfId="0" applyFont="1" applyFill="1" applyBorder="1"/>
    <xf numFmtId="0" fontId="11" fillId="0" borderId="1" xfId="0" applyFont="1" applyBorder="1"/>
    <xf numFmtId="0" fontId="6" fillId="12" borderId="1" xfId="0" applyFont="1" applyFill="1" applyBorder="1"/>
    <xf numFmtId="0" fontId="6" fillId="13" borderId="1" xfId="0" applyFont="1" applyFill="1" applyBorder="1"/>
    <xf numFmtId="0" fontId="6" fillId="14" borderId="1" xfId="0" applyFont="1" applyFill="1" applyBorder="1"/>
    <xf numFmtId="0" fontId="6" fillId="15" borderId="1" xfId="0" applyFont="1" applyFill="1" applyBorder="1"/>
    <xf numFmtId="0" fontId="6" fillId="16" borderId="1" xfId="0" applyFont="1" applyFill="1" applyBorder="1"/>
    <xf numFmtId="0" fontId="6" fillId="17" borderId="1" xfId="0" applyFont="1" applyFill="1" applyBorder="1"/>
    <xf numFmtId="0" fontId="6" fillId="18" borderId="1" xfId="0" applyFont="1" applyFill="1" applyBorder="1"/>
    <xf numFmtId="0" fontId="6" fillId="19" borderId="1" xfId="0" applyFont="1" applyFill="1" applyBorder="1"/>
    <xf numFmtId="0" fontId="6" fillId="20" borderId="1" xfId="0" applyFont="1" applyFill="1" applyBorder="1"/>
    <xf numFmtId="0" fontId="6" fillId="21" borderId="1" xfId="0" applyFont="1" applyFill="1" applyBorder="1"/>
    <xf numFmtId="0" fontId="6" fillId="2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wson, Liz Sqn Ldr (LEE-OTC-Ops-SO2)" id="{5AC5D4F3-936B-4FE7-8CF8-6B444A7617DC}" userId="S::Liz.Dawson439@mod.gov.uk::eb6e9c59-da30-4154-92ef-f6d0591f007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" dT="2021-07-24T21:48:28.76" personId="{5AC5D4F3-936B-4FE7-8CF8-6B444A7617DC}" id="{A779B7B9-C783-4EA9-90E7-C424AE4B0256}">
    <text>Previously Fiona Merchie on Alfred (Withdrawn)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105AB-23E5-4422-AE80-856006C43737}">
  <dimension ref="A1:L61"/>
  <sheetViews>
    <sheetView topLeftCell="A10" zoomScale="60" zoomScaleNormal="60" workbookViewId="0">
      <selection activeCell="M1" sqref="M1:N1048576"/>
    </sheetView>
  </sheetViews>
  <sheetFormatPr defaultColWidth="16.81640625" defaultRowHeight="26" x14ac:dyDescent="0.6"/>
  <cols>
    <col min="1" max="2" width="12.54296875" style="29" customWidth="1"/>
    <col min="3" max="3" width="17.26953125" style="23" customWidth="1"/>
    <col min="4" max="4" width="16.81640625" style="29"/>
    <col min="5" max="5" width="20.453125" style="23" customWidth="1"/>
    <col min="6" max="6" width="31.7265625" style="23" customWidth="1"/>
    <col min="7" max="7" width="33.26953125" style="23" customWidth="1"/>
    <col min="8" max="9" width="16.81640625" style="29"/>
    <col min="10" max="10" width="12.81640625" style="29" customWidth="1"/>
    <col min="11" max="11" width="12.453125" style="29" customWidth="1"/>
    <col min="12" max="12" width="15.81640625" style="29" customWidth="1"/>
    <col min="13" max="16384" width="16.81640625" style="23"/>
  </cols>
  <sheetData>
    <row r="1" spans="1:12" x14ac:dyDescent="0.6">
      <c r="A1" s="17" t="s">
        <v>95</v>
      </c>
      <c r="B1" s="18"/>
      <c r="C1" s="17"/>
      <c r="D1" s="19"/>
      <c r="E1" s="20"/>
      <c r="F1" s="20"/>
      <c r="G1" s="20"/>
      <c r="H1" s="21"/>
      <c r="I1" s="21"/>
      <c r="J1" s="22"/>
      <c r="K1" s="22"/>
      <c r="L1" s="22"/>
    </row>
    <row r="2" spans="1:12" ht="52" x14ac:dyDescent="0.6">
      <c r="A2" s="24" t="s">
        <v>96</v>
      </c>
      <c r="B2" s="25" t="s">
        <v>97</v>
      </c>
      <c r="C2" s="26" t="s">
        <v>98</v>
      </c>
      <c r="D2" s="26" t="s">
        <v>99</v>
      </c>
      <c r="E2" s="27" t="s">
        <v>100</v>
      </c>
      <c r="F2" s="27" t="s">
        <v>101</v>
      </c>
      <c r="G2" s="27" t="s">
        <v>102</v>
      </c>
      <c r="H2" s="28" t="s">
        <v>103</v>
      </c>
      <c r="I2" s="28" t="s">
        <v>104</v>
      </c>
      <c r="J2" s="28" t="s">
        <v>105</v>
      </c>
      <c r="K2" s="28" t="s">
        <v>106</v>
      </c>
      <c r="L2" s="28" t="s">
        <v>107</v>
      </c>
    </row>
    <row r="3" spans="1:12" x14ac:dyDescent="0.6">
      <c r="A3" s="29">
        <v>2</v>
      </c>
      <c r="B3" s="29" t="s">
        <v>108</v>
      </c>
      <c r="C3" s="23" t="s">
        <v>109</v>
      </c>
      <c r="D3" s="29">
        <v>1051</v>
      </c>
      <c r="E3" s="23" t="s">
        <v>110</v>
      </c>
      <c r="F3" s="41" t="s">
        <v>22</v>
      </c>
      <c r="G3" s="41" t="s">
        <v>23</v>
      </c>
      <c r="H3" s="29">
        <v>158</v>
      </c>
      <c r="I3" s="29">
        <v>68.69</v>
      </c>
      <c r="J3" s="29">
        <v>70</v>
      </c>
      <c r="K3" s="29">
        <v>1</v>
      </c>
      <c r="L3" s="29">
        <v>6</v>
      </c>
    </row>
    <row r="4" spans="1:12" x14ac:dyDescent="0.6">
      <c r="A4" s="29">
        <v>4</v>
      </c>
      <c r="B4" s="29" t="s">
        <v>108</v>
      </c>
      <c r="C4" s="23" t="s">
        <v>109</v>
      </c>
      <c r="D4" s="29">
        <f>D23+6</f>
        <v>1110</v>
      </c>
      <c r="E4" s="23" t="s">
        <v>110</v>
      </c>
      <c r="F4" s="42" t="s">
        <v>20</v>
      </c>
      <c r="G4" s="42" t="s">
        <v>50</v>
      </c>
      <c r="H4" s="29">
        <v>156.5</v>
      </c>
      <c r="I4" s="29">
        <v>68.040000000000006</v>
      </c>
      <c r="J4" s="29">
        <v>68</v>
      </c>
      <c r="K4" s="29">
        <v>2</v>
      </c>
      <c r="L4" s="29">
        <v>6</v>
      </c>
    </row>
    <row r="5" spans="1:12" x14ac:dyDescent="0.6">
      <c r="A5" s="29">
        <v>6</v>
      </c>
      <c r="B5" s="29" t="s">
        <v>108</v>
      </c>
      <c r="C5" s="23" t="s">
        <v>109</v>
      </c>
      <c r="D5" s="29">
        <v>1155</v>
      </c>
      <c r="E5" s="23" t="s">
        <v>110</v>
      </c>
      <c r="F5" s="42" t="s">
        <v>12</v>
      </c>
      <c r="G5" s="42" t="s">
        <v>112</v>
      </c>
      <c r="H5" s="29">
        <v>156.5</v>
      </c>
      <c r="I5" s="29">
        <v>68.040000000000006</v>
      </c>
      <c r="J5" s="29">
        <v>68</v>
      </c>
      <c r="K5" s="29">
        <v>2</v>
      </c>
      <c r="L5" s="29">
        <v>6</v>
      </c>
    </row>
    <row r="6" spans="1:12" x14ac:dyDescent="0.6">
      <c r="A6" s="29">
        <v>9</v>
      </c>
      <c r="B6" s="29" t="s">
        <v>108</v>
      </c>
      <c r="C6" s="23" t="s">
        <v>109</v>
      </c>
      <c r="D6" s="29">
        <v>1213</v>
      </c>
      <c r="E6" s="23" t="s">
        <v>110</v>
      </c>
      <c r="F6" s="39" t="s">
        <v>113</v>
      </c>
      <c r="G6" s="39" t="s">
        <v>27</v>
      </c>
      <c r="H6" s="29">
        <v>152.5</v>
      </c>
      <c r="I6" s="29">
        <v>66.3</v>
      </c>
      <c r="J6" s="29">
        <v>66</v>
      </c>
      <c r="K6" s="29">
        <v>4</v>
      </c>
      <c r="L6" s="29">
        <v>5</v>
      </c>
    </row>
    <row r="7" spans="1:12" x14ac:dyDescent="0.6">
      <c r="A7" s="29">
        <v>5</v>
      </c>
      <c r="B7" s="29" t="s">
        <v>108</v>
      </c>
      <c r="C7" s="23" t="s">
        <v>109</v>
      </c>
      <c r="D7" s="29">
        <f>D4+6</f>
        <v>1116</v>
      </c>
      <c r="E7" s="23" t="s">
        <v>110</v>
      </c>
      <c r="F7" s="43" t="s">
        <v>28</v>
      </c>
      <c r="G7" s="43" t="s">
        <v>114</v>
      </c>
      <c r="H7" s="29">
        <v>151.5</v>
      </c>
      <c r="I7" s="29">
        <v>65.86</v>
      </c>
      <c r="J7" s="29">
        <v>67</v>
      </c>
      <c r="K7" s="29">
        <v>5</v>
      </c>
      <c r="L7" s="29">
        <v>4</v>
      </c>
    </row>
    <row r="8" spans="1:12" x14ac:dyDescent="0.6">
      <c r="A8" s="29">
        <v>7</v>
      </c>
      <c r="B8" s="29" t="s">
        <v>108</v>
      </c>
      <c r="C8" s="23" t="s">
        <v>109</v>
      </c>
      <c r="D8" s="29">
        <v>1201</v>
      </c>
      <c r="E8" s="23" t="s">
        <v>110</v>
      </c>
      <c r="F8" s="43" t="s">
        <v>24</v>
      </c>
      <c r="G8" s="43" t="s">
        <v>115</v>
      </c>
      <c r="H8" s="29">
        <v>151.5</v>
      </c>
      <c r="I8" s="29">
        <v>65.86</v>
      </c>
      <c r="J8" s="29">
        <v>67</v>
      </c>
      <c r="K8" s="29">
        <v>5</v>
      </c>
      <c r="L8" s="29">
        <v>4</v>
      </c>
    </row>
    <row r="9" spans="1:12" x14ac:dyDescent="0.6">
      <c r="A9" s="29">
        <v>1</v>
      </c>
      <c r="B9" s="29" t="s">
        <v>108</v>
      </c>
      <c r="C9" s="23" t="s">
        <v>109</v>
      </c>
      <c r="D9" s="29">
        <v>1045</v>
      </c>
      <c r="E9" s="23" t="s">
        <v>110</v>
      </c>
      <c r="F9" s="45" t="s">
        <v>16</v>
      </c>
      <c r="G9" s="45" t="s">
        <v>17</v>
      </c>
      <c r="H9" s="29">
        <v>151</v>
      </c>
      <c r="I9" s="29">
        <v>65.650000000000006</v>
      </c>
      <c r="J9" s="29">
        <v>66</v>
      </c>
      <c r="K9" s="29">
        <v>7</v>
      </c>
      <c r="L9" s="29">
        <v>4</v>
      </c>
    </row>
    <row r="10" spans="1:12" x14ac:dyDescent="0.6">
      <c r="A10" s="29">
        <v>3</v>
      </c>
      <c r="B10" s="29" t="s">
        <v>108</v>
      </c>
      <c r="C10" s="23" t="s">
        <v>109</v>
      </c>
      <c r="D10" s="29">
        <v>1057</v>
      </c>
      <c r="E10" s="23" t="s">
        <v>110</v>
      </c>
      <c r="F10" s="46" t="s">
        <v>116</v>
      </c>
      <c r="G10" s="46" t="s">
        <v>117</v>
      </c>
      <c r="H10" s="29">
        <v>148</v>
      </c>
      <c r="I10" s="29">
        <v>64.34</v>
      </c>
      <c r="J10" s="29">
        <v>66</v>
      </c>
      <c r="K10" s="29">
        <v>8</v>
      </c>
      <c r="L10" s="29">
        <v>4</v>
      </c>
    </row>
    <row r="11" spans="1:12" x14ac:dyDescent="0.6">
      <c r="A11" s="29">
        <v>8</v>
      </c>
      <c r="B11" s="29" t="s">
        <v>108</v>
      </c>
      <c r="C11" s="23" t="s">
        <v>109</v>
      </c>
      <c r="D11" s="29">
        <v>1207</v>
      </c>
      <c r="E11" s="23" t="s">
        <v>110</v>
      </c>
      <c r="F11" s="47" t="s">
        <v>18</v>
      </c>
      <c r="G11" s="47" t="s">
        <v>19</v>
      </c>
      <c r="H11" s="29">
        <v>147</v>
      </c>
      <c r="I11" s="29">
        <v>63.91</v>
      </c>
      <c r="J11" s="29">
        <v>64</v>
      </c>
      <c r="K11" s="29">
        <v>9</v>
      </c>
      <c r="L11" s="29">
        <v>3</v>
      </c>
    </row>
    <row r="12" spans="1:12" x14ac:dyDescent="0.6">
      <c r="A12" s="32">
        <v>10</v>
      </c>
      <c r="B12" s="32" t="s">
        <v>108</v>
      </c>
      <c r="C12" s="33" t="s">
        <v>109</v>
      </c>
      <c r="D12" s="32">
        <v>1219</v>
      </c>
      <c r="E12" s="33" t="s">
        <v>110</v>
      </c>
      <c r="F12" s="33" t="s">
        <v>118</v>
      </c>
      <c r="G12" s="33" t="s">
        <v>119</v>
      </c>
      <c r="H12" s="29" t="s">
        <v>120</v>
      </c>
      <c r="L12" s="29" t="s">
        <v>111</v>
      </c>
    </row>
    <row r="13" spans="1:12" s="37" customFormat="1" x14ac:dyDescent="0.6">
      <c r="A13" s="35" t="s">
        <v>121</v>
      </c>
      <c r="B13" s="36"/>
      <c r="D13" s="36"/>
      <c r="H13" s="36"/>
      <c r="I13" s="36"/>
      <c r="J13" s="36"/>
      <c r="K13" s="36"/>
      <c r="L13" s="36"/>
    </row>
    <row r="14" spans="1:12" x14ac:dyDescent="0.6">
      <c r="A14" s="29">
        <v>9</v>
      </c>
      <c r="B14" s="29" t="s">
        <v>122</v>
      </c>
      <c r="C14" s="38" t="s">
        <v>123</v>
      </c>
      <c r="D14" s="29">
        <v>1245</v>
      </c>
      <c r="E14" s="23" t="s">
        <v>110</v>
      </c>
      <c r="F14" s="41" t="s">
        <v>124</v>
      </c>
      <c r="G14" s="41" t="s">
        <v>125</v>
      </c>
      <c r="H14" s="29">
        <v>215.5</v>
      </c>
      <c r="I14" s="29">
        <v>74.31</v>
      </c>
      <c r="J14" s="29">
        <v>75</v>
      </c>
      <c r="K14" s="29">
        <v>1</v>
      </c>
      <c r="L14" s="29">
        <v>8</v>
      </c>
    </row>
    <row r="15" spans="1:12" x14ac:dyDescent="0.6">
      <c r="A15" s="29">
        <v>10</v>
      </c>
      <c r="B15" s="29" t="s">
        <v>122</v>
      </c>
      <c r="C15" s="38" t="s">
        <v>123</v>
      </c>
      <c r="D15" s="29">
        <v>1252</v>
      </c>
      <c r="E15" s="23" t="s">
        <v>110</v>
      </c>
      <c r="F15" s="42" t="s">
        <v>42</v>
      </c>
      <c r="G15" s="42" t="s">
        <v>126</v>
      </c>
      <c r="H15" s="29">
        <v>209.5</v>
      </c>
      <c r="I15" s="29">
        <v>72.239999999999995</v>
      </c>
      <c r="J15" s="29">
        <v>72</v>
      </c>
      <c r="K15" s="29">
        <v>2</v>
      </c>
      <c r="L15" s="29">
        <v>8</v>
      </c>
    </row>
    <row r="16" spans="1:12" x14ac:dyDescent="0.6">
      <c r="A16" s="29">
        <v>8</v>
      </c>
      <c r="B16" s="29" t="s">
        <v>122</v>
      </c>
      <c r="C16" s="38" t="s">
        <v>123</v>
      </c>
      <c r="D16" s="29">
        <v>1239</v>
      </c>
      <c r="E16" s="23" t="s">
        <v>110</v>
      </c>
      <c r="F16" s="30" t="s">
        <v>48</v>
      </c>
      <c r="G16" s="30" t="s">
        <v>49</v>
      </c>
      <c r="H16" s="29">
        <v>199</v>
      </c>
      <c r="I16" s="29">
        <v>68.62</v>
      </c>
      <c r="J16" s="29">
        <v>68</v>
      </c>
      <c r="K16" s="29">
        <v>3</v>
      </c>
      <c r="L16" s="29">
        <v>6</v>
      </c>
    </row>
    <row r="17" spans="1:12" x14ac:dyDescent="0.6">
      <c r="A17" s="29">
        <v>6</v>
      </c>
      <c r="B17" s="29" t="s">
        <v>122</v>
      </c>
      <c r="C17" s="38" t="s">
        <v>123</v>
      </c>
      <c r="D17" s="29">
        <v>1226</v>
      </c>
      <c r="E17" s="23" t="s">
        <v>110</v>
      </c>
      <c r="F17" s="39" t="s">
        <v>127</v>
      </c>
      <c r="G17" s="39" t="s">
        <v>128</v>
      </c>
      <c r="H17" s="29">
        <v>196</v>
      </c>
      <c r="I17" s="29">
        <v>67.58</v>
      </c>
      <c r="J17" s="29">
        <v>66</v>
      </c>
      <c r="K17" s="29">
        <v>4</v>
      </c>
      <c r="L17" s="29">
        <v>5</v>
      </c>
    </row>
    <row r="18" spans="1:12" x14ac:dyDescent="0.6">
      <c r="A18" s="29">
        <v>9</v>
      </c>
      <c r="B18" s="29" t="s">
        <v>122</v>
      </c>
      <c r="C18" s="38" t="s">
        <v>123</v>
      </c>
      <c r="D18" s="29">
        <f>D22+6</f>
        <v>1134</v>
      </c>
      <c r="E18" s="23" t="s">
        <v>110</v>
      </c>
      <c r="F18" s="43" t="s">
        <v>20</v>
      </c>
      <c r="G18" s="43" t="s">
        <v>50</v>
      </c>
      <c r="H18" s="29">
        <v>195</v>
      </c>
      <c r="I18" s="29">
        <v>67.239999999999995</v>
      </c>
      <c r="J18" s="29">
        <v>67</v>
      </c>
      <c r="K18" s="29">
        <v>5</v>
      </c>
      <c r="L18" s="29">
        <v>5</v>
      </c>
    </row>
    <row r="19" spans="1:12" x14ac:dyDescent="0.6">
      <c r="A19" s="29">
        <v>7</v>
      </c>
      <c r="B19" s="29" t="s">
        <v>122</v>
      </c>
      <c r="C19" s="38" t="s">
        <v>123</v>
      </c>
      <c r="D19" s="29">
        <v>1232</v>
      </c>
      <c r="E19" s="23" t="s">
        <v>110</v>
      </c>
      <c r="F19" s="31" t="s">
        <v>24</v>
      </c>
      <c r="G19" s="31" t="s">
        <v>115</v>
      </c>
      <c r="H19" s="29">
        <v>192</v>
      </c>
      <c r="I19" s="29">
        <v>66.2</v>
      </c>
      <c r="J19" s="29">
        <v>66</v>
      </c>
      <c r="K19" s="29">
        <v>6</v>
      </c>
      <c r="L19" s="29">
        <v>5</v>
      </c>
    </row>
    <row r="20" spans="1:12" x14ac:dyDescent="0.6">
      <c r="A20" s="29">
        <v>10</v>
      </c>
      <c r="B20" s="29" t="s">
        <v>122</v>
      </c>
      <c r="C20" s="38" t="s">
        <v>123</v>
      </c>
      <c r="D20" s="29">
        <f>D18+6</f>
        <v>1140</v>
      </c>
      <c r="E20" s="23" t="s">
        <v>110</v>
      </c>
      <c r="F20" s="45" t="s">
        <v>28</v>
      </c>
      <c r="G20" s="45" t="s">
        <v>114</v>
      </c>
      <c r="H20" s="29">
        <v>190</v>
      </c>
      <c r="I20" s="29">
        <v>65.510000000000005</v>
      </c>
      <c r="J20" s="29">
        <v>65</v>
      </c>
      <c r="K20" s="29">
        <v>7</v>
      </c>
      <c r="L20" s="29">
        <v>4</v>
      </c>
    </row>
    <row r="21" spans="1:12" x14ac:dyDescent="0.6">
      <c r="A21" s="29">
        <v>7</v>
      </c>
      <c r="B21" s="29" t="s">
        <v>122</v>
      </c>
      <c r="C21" s="38" t="s">
        <v>123</v>
      </c>
      <c r="D21" s="29">
        <f>D7+6</f>
        <v>1122</v>
      </c>
      <c r="E21" s="23" t="s">
        <v>110</v>
      </c>
      <c r="F21" s="46" t="s">
        <v>22</v>
      </c>
      <c r="G21" s="46" t="s">
        <v>23</v>
      </c>
      <c r="H21" s="29">
        <v>189.5</v>
      </c>
      <c r="I21" s="29">
        <v>65.34</v>
      </c>
      <c r="J21" s="29">
        <v>67</v>
      </c>
      <c r="K21" s="29">
        <v>8</v>
      </c>
      <c r="L21" s="29">
        <v>4</v>
      </c>
    </row>
    <row r="22" spans="1:12" x14ac:dyDescent="0.6">
      <c r="A22" s="29">
        <v>8</v>
      </c>
      <c r="B22" s="29" t="s">
        <v>122</v>
      </c>
      <c r="C22" s="38" t="s">
        <v>123</v>
      </c>
      <c r="D22" s="29">
        <f>D21+6</f>
        <v>1128</v>
      </c>
      <c r="E22" s="23" t="s">
        <v>110</v>
      </c>
      <c r="F22" s="47" t="s">
        <v>116</v>
      </c>
      <c r="G22" s="47" t="s">
        <v>129</v>
      </c>
      <c r="H22" s="29">
        <v>185</v>
      </c>
      <c r="I22" s="29">
        <v>63.79</v>
      </c>
      <c r="J22" s="29">
        <v>65</v>
      </c>
      <c r="K22" s="29">
        <v>9</v>
      </c>
      <c r="L22" s="29">
        <v>3</v>
      </c>
    </row>
    <row r="23" spans="1:12" x14ac:dyDescent="0.6">
      <c r="A23" s="29">
        <v>4</v>
      </c>
      <c r="B23" s="29" t="s">
        <v>122</v>
      </c>
      <c r="C23" s="38" t="s">
        <v>123</v>
      </c>
      <c r="D23" s="29">
        <v>1104</v>
      </c>
      <c r="E23" s="23" t="s">
        <v>110</v>
      </c>
      <c r="F23" s="34" t="s">
        <v>16</v>
      </c>
      <c r="G23" s="34" t="s">
        <v>17</v>
      </c>
      <c r="H23" s="29" t="s">
        <v>130</v>
      </c>
      <c r="I23" s="29" t="s">
        <v>130</v>
      </c>
      <c r="J23" s="29" t="s">
        <v>130</v>
      </c>
      <c r="K23" s="29" t="s">
        <v>131</v>
      </c>
      <c r="L23" s="29">
        <v>0</v>
      </c>
    </row>
    <row r="24" spans="1:12" s="37" customFormat="1" x14ac:dyDescent="0.6">
      <c r="A24" s="35" t="s">
        <v>121</v>
      </c>
      <c r="B24" s="36"/>
      <c r="D24" s="36"/>
      <c r="H24" s="36"/>
      <c r="I24" s="36"/>
      <c r="J24" s="36"/>
      <c r="K24" s="36"/>
      <c r="L24" s="36"/>
    </row>
    <row r="25" spans="1:12" x14ac:dyDescent="0.6">
      <c r="A25" s="29">
        <v>11</v>
      </c>
      <c r="B25" s="29" t="s">
        <v>132</v>
      </c>
      <c r="C25" s="23" t="s">
        <v>133</v>
      </c>
      <c r="D25" s="29">
        <v>1420</v>
      </c>
      <c r="E25" s="23" t="s">
        <v>110</v>
      </c>
      <c r="F25" s="41" t="s">
        <v>134</v>
      </c>
      <c r="G25" s="41" t="s">
        <v>135</v>
      </c>
      <c r="H25" s="29">
        <v>196.5</v>
      </c>
      <c r="I25" s="29">
        <v>72.77</v>
      </c>
      <c r="J25" s="29">
        <v>73</v>
      </c>
      <c r="K25" s="29">
        <v>1</v>
      </c>
      <c r="L25" s="29">
        <v>8</v>
      </c>
    </row>
    <row r="26" spans="1:12" x14ac:dyDescent="0.6">
      <c r="A26" s="29">
        <v>2</v>
      </c>
      <c r="B26" s="29" t="s">
        <v>132</v>
      </c>
      <c r="C26" s="23" t="s">
        <v>133</v>
      </c>
      <c r="D26" s="29">
        <v>1321</v>
      </c>
      <c r="E26" s="23" t="s">
        <v>110</v>
      </c>
      <c r="F26" s="42" t="s">
        <v>136</v>
      </c>
      <c r="G26" s="42" t="s">
        <v>125</v>
      </c>
      <c r="H26" s="29">
        <v>192</v>
      </c>
      <c r="I26" s="29">
        <v>71.11</v>
      </c>
      <c r="J26" s="29">
        <v>72</v>
      </c>
      <c r="K26" s="29">
        <v>2</v>
      </c>
      <c r="L26" s="29">
        <v>7</v>
      </c>
    </row>
    <row r="27" spans="1:12" x14ac:dyDescent="0.6">
      <c r="A27" s="29">
        <v>7</v>
      </c>
      <c r="B27" s="29" t="s">
        <v>132</v>
      </c>
      <c r="C27" s="23" t="s">
        <v>133</v>
      </c>
      <c r="D27" s="29">
        <v>1354</v>
      </c>
      <c r="E27" s="23" t="s">
        <v>110</v>
      </c>
      <c r="F27" s="30" t="s">
        <v>137</v>
      </c>
      <c r="G27" s="30" t="s">
        <v>138</v>
      </c>
      <c r="H27" s="29">
        <v>186.5</v>
      </c>
      <c r="I27" s="29">
        <v>69.069999999999993</v>
      </c>
      <c r="J27" s="29">
        <v>68</v>
      </c>
      <c r="K27" s="29">
        <v>3</v>
      </c>
      <c r="L27" s="29">
        <v>6</v>
      </c>
    </row>
    <row r="28" spans="1:12" x14ac:dyDescent="0.6">
      <c r="A28" s="29">
        <v>8</v>
      </c>
      <c r="B28" s="29" t="s">
        <v>132</v>
      </c>
      <c r="C28" s="23" t="s">
        <v>133</v>
      </c>
      <c r="D28" s="29">
        <v>1400</v>
      </c>
      <c r="E28" s="23" t="s">
        <v>110</v>
      </c>
      <c r="F28" s="39" t="s">
        <v>46</v>
      </c>
      <c r="G28" s="39" t="s">
        <v>47</v>
      </c>
      <c r="H28" s="29">
        <v>184.5</v>
      </c>
      <c r="I28" s="29">
        <v>68.33</v>
      </c>
      <c r="J28" s="29">
        <v>68</v>
      </c>
      <c r="K28" s="29">
        <v>4</v>
      </c>
      <c r="L28" s="29">
        <v>6</v>
      </c>
    </row>
    <row r="29" spans="1:12" x14ac:dyDescent="0.6">
      <c r="A29" s="29">
        <v>4</v>
      </c>
      <c r="B29" s="29" t="s">
        <v>132</v>
      </c>
      <c r="C29" s="23" t="s">
        <v>133</v>
      </c>
      <c r="D29" s="29">
        <v>1334</v>
      </c>
      <c r="E29" s="23" t="s">
        <v>110</v>
      </c>
      <c r="F29" s="43" t="s">
        <v>12</v>
      </c>
      <c r="G29" s="43" t="s">
        <v>112</v>
      </c>
      <c r="H29" s="29">
        <v>183</v>
      </c>
      <c r="I29" s="29">
        <v>67.77</v>
      </c>
      <c r="J29" s="29">
        <v>67</v>
      </c>
      <c r="K29" s="29">
        <v>5</v>
      </c>
      <c r="L29" s="29">
        <v>5</v>
      </c>
    </row>
    <row r="30" spans="1:12" x14ac:dyDescent="0.6">
      <c r="A30" s="29">
        <v>1</v>
      </c>
      <c r="B30" s="29" t="s">
        <v>132</v>
      </c>
      <c r="C30" s="23" t="s">
        <v>133</v>
      </c>
      <c r="D30" s="29">
        <v>1315</v>
      </c>
      <c r="E30" s="23" t="s">
        <v>110</v>
      </c>
      <c r="F30" s="44" t="s">
        <v>48</v>
      </c>
      <c r="G30" s="44" t="s">
        <v>49</v>
      </c>
      <c r="H30" s="29">
        <v>181.5</v>
      </c>
      <c r="I30" s="29">
        <v>67.22</v>
      </c>
      <c r="J30" s="29">
        <v>68</v>
      </c>
      <c r="K30" s="29">
        <v>6</v>
      </c>
      <c r="L30" s="29">
        <v>5</v>
      </c>
    </row>
    <row r="31" spans="1:12" x14ac:dyDescent="0.6">
      <c r="A31" s="29">
        <v>9</v>
      </c>
      <c r="B31" s="29" t="s">
        <v>132</v>
      </c>
      <c r="C31" s="23" t="s">
        <v>133</v>
      </c>
      <c r="D31" s="29">
        <v>1407</v>
      </c>
      <c r="E31" s="23" t="s">
        <v>110</v>
      </c>
      <c r="F31" s="45" t="s">
        <v>139</v>
      </c>
      <c r="G31" s="45" t="s">
        <v>45</v>
      </c>
      <c r="H31" s="29">
        <v>181</v>
      </c>
      <c r="I31" s="29">
        <v>67.03</v>
      </c>
      <c r="J31" s="29">
        <v>66</v>
      </c>
      <c r="K31" s="29">
        <v>7</v>
      </c>
      <c r="L31" s="29">
        <v>5</v>
      </c>
    </row>
    <row r="32" spans="1:12" x14ac:dyDescent="0.6">
      <c r="A32" s="29">
        <v>5</v>
      </c>
      <c r="B32" s="29" t="s">
        <v>132</v>
      </c>
      <c r="C32" s="23" t="s">
        <v>133</v>
      </c>
      <c r="D32" s="29">
        <v>1341</v>
      </c>
      <c r="E32" s="23" t="s">
        <v>110</v>
      </c>
      <c r="F32" s="46" t="s">
        <v>59</v>
      </c>
      <c r="G32" s="46" t="s">
        <v>140</v>
      </c>
      <c r="H32" s="29">
        <v>171.5</v>
      </c>
      <c r="I32" s="29">
        <v>63.51</v>
      </c>
      <c r="J32" s="29">
        <v>62</v>
      </c>
      <c r="K32" s="29">
        <v>8</v>
      </c>
      <c r="L32" s="29">
        <v>3</v>
      </c>
    </row>
    <row r="33" spans="1:12" x14ac:dyDescent="0.6">
      <c r="A33" s="29">
        <v>10</v>
      </c>
      <c r="B33" s="29" t="s">
        <v>132</v>
      </c>
      <c r="C33" s="23" t="s">
        <v>133</v>
      </c>
      <c r="D33" s="29">
        <v>1413</v>
      </c>
      <c r="E33" s="23" t="s">
        <v>110</v>
      </c>
      <c r="F33" s="47" t="s">
        <v>70</v>
      </c>
      <c r="G33" s="47" t="s">
        <v>71</v>
      </c>
      <c r="H33" s="29">
        <v>168</v>
      </c>
      <c r="I33" s="29">
        <v>62.22</v>
      </c>
      <c r="J33" s="29">
        <v>63</v>
      </c>
      <c r="K33" s="29">
        <v>9</v>
      </c>
      <c r="L33" s="29">
        <v>3</v>
      </c>
    </row>
    <row r="34" spans="1:12" x14ac:dyDescent="0.6">
      <c r="A34" s="29">
        <v>6</v>
      </c>
      <c r="B34" s="29" t="s">
        <v>132</v>
      </c>
      <c r="C34" s="23" t="s">
        <v>133</v>
      </c>
      <c r="D34" s="29">
        <v>1347</v>
      </c>
      <c r="E34" s="23" t="s">
        <v>110</v>
      </c>
      <c r="F34" s="48" t="s">
        <v>68</v>
      </c>
      <c r="G34" s="48" t="s">
        <v>69</v>
      </c>
      <c r="H34" s="29">
        <v>168</v>
      </c>
      <c r="I34" s="29">
        <v>62.22</v>
      </c>
      <c r="J34" s="29">
        <v>62</v>
      </c>
      <c r="K34" s="29">
        <v>10</v>
      </c>
      <c r="L34" s="29">
        <v>3</v>
      </c>
    </row>
    <row r="35" spans="1:12" x14ac:dyDescent="0.6">
      <c r="A35" s="29">
        <v>3</v>
      </c>
      <c r="B35" s="29" t="s">
        <v>132</v>
      </c>
      <c r="C35" s="23" t="s">
        <v>133</v>
      </c>
      <c r="D35" s="29">
        <v>1328</v>
      </c>
      <c r="E35" s="23" t="s">
        <v>110</v>
      </c>
      <c r="F35" s="49" t="s">
        <v>53</v>
      </c>
      <c r="G35" s="49" t="s">
        <v>54</v>
      </c>
      <c r="H35" s="29">
        <v>165</v>
      </c>
      <c r="I35" s="29">
        <v>61.11</v>
      </c>
      <c r="J35" s="29">
        <v>62</v>
      </c>
      <c r="K35" s="29">
        <v>11</v>
      </c>
      <c r="L35" s="29">
        <v>2</v>
      </c>
    </row>
    <row r="36" spans="1:12" s="37" customFormat="1" x14ac:dyDescent="0.6">
      <c r="A36" s="35" t="s">
        <v>121</v>
      </c>
      <c r="B36" s="36"/>
      <c r="D36" s="36"/>
      <c r="H36" s="36"/>
      <c r="I36" s="36"/>
      <c r="J36" s="36"/>
      <c r="K36" s="36"/>
      <c r="L36" s="36"/>
    </row>
    <row r="37" spans="1:12" x14ac:dyDescent="0.6">
      <c r="A37" s="29">
        <v>1</v>
      </c>
      <c r="B37" s="29" t="s">
        <v>141</v>
      </c>
      <c r="C37" s="23" t="s">
        <v>142</v>
      </c>
      <c r="D37" s="29">
        <v>1435</v>
      </c>
      <c r="E37" s="23" t="s">
        <v>110</v>
      </c>
      <c r="F37" s="41" t="s">
        <v>143</v>
      </c>
      <c r="G37" s="41" t="s">
        <v>138</v>
      </c>
      <c r="H37" s="29">
        <v>165.5</v>
      </c>
      <c r="I37" s="29">
        <v>68.95</v>
      </c>
      <c r="J37" s="29">
        <v>55</v>
      </c>
      <c r="K37" s="29">
        <v>1</v>
      </c>
      <c r="L37" s="29">
        <v>6</v>
      </c>
    </row>
    <row r="38" spans="1:12" x14ac:dyDescent="0.6">
      <c r="A38" s="29">
        <v>6</v>
      </c>
      <c r="B38" s="29" t="s">
        <v>141</v>
      </c>
      <c r="C38" s="23" t="s">
        <v>142</v>
      </c>
      <c r="D38" s="29">
        <v>1517</v>
      </c>
      <c r="E38" s="23" t="s">
        <v>110</v>
      </c>
      <c r="F38" s="42" t="s">
        <v>77</v>
      </c>
      <c r="G38" s="42" t="s">
        <v>144</v>
      </c>
      <c r="H38" s="29">
        <v>164</v>
      </c>
      <c r="I38" s="29">
        <v>68.33</v>
      </c>
      <c r="J38" s="29">
        <v>55</v>
      </c>
      <c r="K38" s="29">
        <v>2</v>
      </c>
      <c r="L38" s="29">
        <v>6</v>
      </c>
    </row>
    <row r="39" spans="1:12" x14ac:dyDescent="0.6">
      <c r="A39" s="29">
        <v>5</v>
      </c>
      <c r="B39" s="29" t="s">
        <v>141</v>
      </c>
      <c r="C39" s="23" t="s">
        <v>142</v>
      </c>
      <c r="D39" s="29">
        <v>1503</v>
      </c>
      <c r="E39" s="23" t="s">
        <v>110</v>
      </c>
      <c r="F39" s="30" t="s">
        <v>134</v>
      </c>
      <c r="G39" s="30" t="s">
        <v>135</v>
      </c>
      <c r="H39" s="29">
        <v>163.5</v>
      </c>
      <c r="I39" s="29">
        <v>68.12</v>
      </c>
      <c r="J39" s="29">
        <v>54</v>
      </c>
      <c r="K39" s="29">
        <v>3</v>
      </c>
      <c r="L39" s="29">
        <v>6</v>
      </c>
    </row>
    <row r="40" spans="1:12" x14ac:dyDescent="0.6">
      <c r="A40" s="29">
        <v>7</v>
      </c>
      <c r="B40" s="29" t="s">
        <v>141</v>
      </c>
      <c r="C40" s="23" t="s">
        <v>142</v>
      </c>
      <c r="D40" s="29">
        <v>1510</v>
      </c>
      <c r="E40" s="23" t="s">
        <v>110</v>
      </c>
      <c r="F40" s="39" t="s">
        <v>91</v>
      </c>
      <c r="G40" s="39" t="s">
        <v>145</v>
      </c>
      <c r="H40" s="29">
        <v>163</v>
      </c>
      <c r="I40" s="29">
        <v>67.91</v>
      </c>
      <c r="J40" s="29">
        <v>54</v>
      </c>
      <c r="K40" s="29">
        <v>4</v>
      </c>
      <c r="L40" s="29">
        <v>5</v>
      </c>
    </row>
    <row r="41" spans="1:12" x14ac:dyDescent="0.6">
      <c r="A41" s="29">
        <v>2</v>
      </c>
      <c r="B41" s="29" t="s">
        <v>141</v>
      </c>
      <c r="C41" s="23" t="s">
        <v>142</v>
      </c>
      <c r="D41" s="29">
        <f>D37+7</f>
        <v>1442</v>
      </c>
      <c r="E41" s="23" t="s">
        <v>110</v>
      </c>
      <c r="F41" s="43" t="s">
        <v>46</v>
      </c>
      <c r="G41" s="43" t="s">
        <v>47</v>
      </c>
      <c r="H41" s="29">
        <v>157</v>
      </c>
      <c r="I41" s="29">
        <v>65.41</v>
      </c>
      <c r="J41" s="29">
        <v>52</v>
      </c>
      <c r="K41" s="29">
        <v>5</v>
      </c>
      <c r="L41" s="29">
        <v>4</v>
      </c>
    </row>
    <row r="42" spans="1:12" x14ac:dyDescent="0.6">
      <c r="A42" s="29">
        <v>4</v>
      </c>
      <c r="B42" s="29" t="s">
        <v>141</v>
      </c>
      <c r="C42" s="23" t="s">
        <v>142</v>
      </c>
      <c r="D42" s="29">
        <f>D43+7</f>
        <v>1456</v>
      </c>
      <c r="E42" s="23" t="s">
        <v>110</v>
      </c>
      <c r="F42" s="44" t="s">
        <v>84</v>
      </c>
      <c r="G42" s="44" t="s">
        <v>71</v>
      </c>
      <c r="H42" s="29">
        <v>152.5</v>
      </c>
      <c r="I42" s="29">
        <v>63.54</v>
      </c>
      <c r="J42" s="29">
        <v>51</v>
      </c>
      <c r="K42" s="29">
        <v>6</v>
      </c>
      <c r="L42" s="29">
        <v>3</v>
      </c>
    </row>
    <row r="43" spans="1:12" x14ac:dyDescent="0.6">
      <c r="A43" s="29">
        <v>3</v>
      </c>
      <c r="B43" s="29" t="s">
        <v>141</v>
      </c>
      <c r="C43" s="23" t="s">
        <v>142</v>
      </c>
      <c r="D43" s="29">
        <f>D41+7</f>
        <v>1449</v>
      </c>
      <c r="E43" s="23" t="s">
        <v>110</v>
      </c>
      <c r="F43" s="40" t="s">
        <v>139</v>
      </c>
      <c r="G43" s="40" t="s">
        <v>45</v>
      </c>
      <c r="H43" s="29">
        <v>148</v>
      </c>
      <c r="I43" s="29">
        <v>61.66</v>
      </c>
      <c r="J43" s="29">
        <v>51</v>
      </c>
      <c r="K43" s="29">
        <v>7</v>
      </c>
      <c r="L43" s="29">
        <v>2</v>
      </c>
    </row>
    <row r="44" spans="1:12" x14ac:dyDescent="0.6">
      <c r="A44" s="29">
        <v>8</v>
      </c>
      <c r="B44" s="29" t="s">
        <v>141</v>
      </c>
      <c r="C44" s="23" t="s">
        <v>142</v>
      </c>
      <c r="D44" s="29">
        <v>1524</v>
      </c>
      <c r="E44" s="23" t="s">
        <v>110</v>
      </c>
      <c r="F44" s="46" t="s">
        <v>146</v>
      </c>
      <c r="G44" s="46" t="s">
        <v>147</v>
      </c>
      <c r="H44" s="29">
        <v>142</v>
      </c>
      <c r="I44" s="29">
        <v>59.16</v>
      </c>
      <c r="J44" s="29">
        <v>48</v>
      </c>
      <c r="K44" s="29">
        <v>8</v>
      </c>
      <c r="L44" s="29">
        <v>1</v>
      </c>
    </row>
    <row r="46" spans="1:12" x14ac:dyDescent="0.6">
      <c r="A46" s="29">
        <v>9</v>
      </c>
      <c r="B46" s="29" t="s">
        <v>148</v>
      </c>
      <c r="C46" s="23" t="s">
        <v>149</v>
      </c>
      <c r="D46" s="29">
        <v>1535</v>
      </c>
      <c r="E46" s="23" t="s">
        <v>110</v>
      </c>
      <c r="F46" s="41" t="s">
        <v>91</v>
      </c>
      <c r="G46" s="41" t="s">
        <v>145</v>
      </c>
      <c r="H46" s="29">
        <v>190</v>
      </c>
      <c r="I46" s="29">
        <v>63.33</v>
      </c>
      <c r="J46" s="29">
        <v>51</v>
      </c>
      <c r="K46" s="29">
        <v>1</v>
      </c>
      <c r="L46" s="29">
        <v>3</v>
      </c>
    </row>
    <row r="48" spans="1:12" x14ac:dyDescent="0.6">
      <c r="A48" s="29">
        <v>40</v>
      </c>
      <c r="B48" s="29" t="s">
        <v>103</v>
      </c>
      <c r="D48" s="23"/>
      <c r="H48" s="23"/>
    </row>
    <row r="49" spans="4:8" x14ac:dyDescent="0.6">
      <c r="D49" s="23"/>
      <c r="H49" s="23"/>
    </row>
    <row r="50" spans="4:8" x14ac:dyDescent="0.6">
      <c r="D50" s="23"/>
      <c r="H50" s="23"/>
    </row>
    <row r="51" spans="4:8" x14ac:dyDescent="0.6">
      <c r="D51" s="23"/>
      <c r="H51" s="23"/>
    </row>
    <row r="52" spans="4:8" x14ac:dyDescent="0.6">
      <c r="D52" s="23"/>
      <c r="H52" s="23"/>
    </row>
    <row r="53" spans="4:8" x14ac:dyDescent="0.6">
      <c r="D53" s="23"/>
      <c r="H53" s="23"/>
    </row>
    <row r="54" spans="4:8" x14ac:dyDescent="0.6">
      <c r="D54" s="23"/>
      <c r="H54" s="23"/>
    </row>
    <row r="55" spans="4:8" x14ac:dyDescent="0.6">
      <c r="D55" s="23"/>
      <c r="H55" s="23"/>
    </row>
    <row r="56" spans="4:8" x14ac:dyDescent="0.6">
      <c r="D56" s="23"/>
      <c r="H56" s="23"/>
    </row>
    <row r="57" spans="4:8" x14ac:dyDescent="0.6">
      <c r="D57" s="23"/>
      <c r="H57" s="23"/>
    </row>
    <row r="58" spans="4:8" x14ac:dyDescent="0.6">
      <c r="D58" s="23"/>
      <c r="H58" s="23"/>
    </row>
    <row r="59" spans="4:8" x14ac:dyDescent="0.6">
      <c r="D59" s="23"/>
      <c r="H59" s="23"/>
    </row>
    <row r="60" spans="4:8" x14ac:dyDescent="0.6">
      <c r="D60" s="23"/>
      <c r="H60" s="23"/>
    </row>
    <row r="61" spans="4:8" x14ac:dyDescent="0.6">
      <c r="D61" s="23"/>
      <c r="H61" s="23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122F1-7E15-46B0-9C5A-2B2BEC567F75}">
  <dimension ref="A1:O61"/>
  <sheetViews>
    <sheetView tabSelected="1" topLeftCell="A40" workbookViewId="0">
      <selection activeCell="H9" sqref="H9"/>
    </sheetView>
  </sheetViews>
  <sheetFormatPr defaultRowHeight="15.5" x14ac:dyDescent="0.35"/>
  <cols>
    <col min="1" max="1" width="8.7265625" style="1"/>
    <col min="2" max="2" width="21.7265625" style="1" customWidth="1"/>
    <col min="3" max="3" width="24" style="1" customWidth="1"/>
    <col min="4" max="14" width="8" style="1" customWidth="1"/>
    <col min="15" max="15" width="11.54296875" style="1" customWidth="1"/>
    <col min="16" max="16384" width="8.7265625" style="1"/>
  </cols>
  <sheetData>
    <row r="1" spans="1:15" x14ac:dyDescent="0.35">
      <c r="B1" s="2" t="s">
        <v>0</v>
      </c>
    </row>
    <row r="3" spans="1:15" ht="31" x14ac:dyDescent="0.35">
      <c r="A3" s="3" t="s">
        <v>1</v>
      </c>
      <c r="B3" s="3" t="s">
        <v>2</v>
      </c>
      <c r="C3" s="3" t="s">
        <v>3</v>
      </c>
      <c r="D3" s="4" t="s">
        <v>4</v>
      </c>
      <c r="E3" s="4" t="s">
        <v>5</v>
      </c>
      <c r="F3" s="4" t="s">
        <v>5</v>
      </c>
      <c r="G3" s="4" t="s">
        <v>6</v>
      </c>
      <c r="H3" s="4" t="s">
        <v>6</v>
      </c>
      <c r="I3" s="4" t="s">
        <v>7</v>
      </c>
      <c r="J3" s="4" t="s">
        <v>7</v>
      </c>
      <c r="K3" s="4" t="s">
        <v>8</v>
      </c>
      <c r="L3" s="4" t="s">
        <v>8</v>
      </c>
      <c r="M3" s="4" t="s">
        <v>9</v>
      </c>
      <c r="N3" s="4" t="s">
        <v>9</v>
      </c>
      <c r="O3" s="5" t="s">
        <v>10</v>
      </c>
    </row>
    <row r="4" spans="1:15" x14ac:dyDescent="0.35">
      <c r="A4" s="6" t="s">
        <v>11</v>
      </c>
      <c r="B4" s="7" t="s">
        <v>12</v>
      </c>
      <c r="C4" s="7" t="s">
        <v>13</v>
      </c>
      <c r="D4" s="7">
        <v>5</v>
      </c>
      <c r="E4" s="6">
        <v>6</v>
      </c>
      <c r="F4" s="8"/>
      <c r="G4" s="6">
        <v>6</v>
      </c>
      <c r="H4" s="8"/>
      <c r="I4" s="6"/>
      <c r="J4" s="8"/>
      <c r="K4" s="6"/>
      <c r="L4" s="8"/>
      <c r="M4" s="6"/>
      <c r="N4" s="9"/>
      <c r="O4" s="6">
        <f t="shared" ref="O4:O13" si="0">SUM(D4:N4)</f>
        <v>17</v>
      </c>
    </row>
    <row r="5" spans="1:15" x14ac:dyDescent="0.35">
      <c r="A5" s="6" t="s">
        <v>11</v>
      </c>
      <c r="B5" s="7" t="s">
        <v>14</v>
      </c>
      <c r="C5" s="7" t="s">
        <v>15</v>
      </c>
      <c r="D5" s="7">
        <v>5</v>
      </c>
      <c r="E5" s="6">
        <v>7</v>
      </c>
      <c r="F5" s="8"/>
      <c r="G5" s="6">
        <v>4</v>
      </c>
      <c r="H5" s="8"/>
      <c r="I5" s="6"/>
      <c r="J5" s="8"/>
      <c r="K5" s="6"/>
      <c r="L5" s="8"/>
      <c r="M5" s="6"/>
      <c r="N5" s="9"/>
      <c r="O5" s="6">
        <f t="shared" si="0"/>
        <v>16</v>
      </c>
    </row>
    <row r="6" spans="1:15" x14ac:dyDescent="0.35">
      <c r="A6" s="6" t="s">
        <v>11</v>
      </c>
      <c r="B6" s="7" t="s">
        <v>16</v>
      </c>
      <c r="C6" s="7" t="s">
        <v>17</v>
      </c>
      <c r="D6" s="7">
        <v>5</v>
      </c>
      <c r="E6" s="6">
        <v>5</v>
      </c>
      <c r="F6" s="8"/>
      <c r="G6" s="6">
        <v>4</v>
      </c>
      <c r="H6" s="8"/>
      <c r="I6" s="6"/>
      <c r="J6" s="8"/>
      <c r="K6" s="6"/>
      <c r="L6" s="8"/>
      <c r="M6" s="6"/>
      <c r="N6" s="9"/>
      <c r="O6" s="6">
        <f t="shared" si="0"/>
        <v>14</v>
      </c>
    </row>
    <row r="7" spans="1:15" x14ac:dyDescent="0.35">
      <c r="A7" s="6" t="s">
        <v>11</v>
      </c>
      <c r="B7" s="7" t="s">
        <v>18</v>
      </c>
      <c r="C7" s="7" t="s">
        <v>19</v>
      </c>
      <c r="D7" s="7">
        <v>5</v>
      </c>
      <c r="E7" s="6">
        <v>5</v>
      </c>
      <c r="F7" s="8"/>
      <c r="G7" s="6">
        <v>3</v>
      </c>
      <c r="H7" s="8"/>
      <c r="I7" s="6"/>
      <c r="J7" s="8"/>
      <c r="K7" s="6"/>
      <c r="L7" s="8"/>
      <c r="M7" s="6"/>
      <c r="N7" s="9"/>
      <c r="O7" s="6">
        <f t="shared" si="0"/>
        <v>13</v>
      </c>
    </row>
    <row r="8" spans="1:15" x14ac:dyDescent="0.35">
      <c r="A8" s="6" t="s">
        <v>11</v>
      </c>
      <c r="B8" s="7" t="s">
        <v>20</v>
      </c>
      <c r="C8" s="7" t="s">
        <v>21</v>
      </c>
      <c r="D8" s="7">
        <v>5</v>
      </c>
      <c r="E8" s="8"/>
      <c r="F8" s="8"/>
      <c r="G8" s="6">
        <v>6</v>
      </c>
      <c r="H8" s="8"/>
      <c r="I8" s="6"/>
      <c r="J8" s="8"/>
      <c r="K8" s="6"/>
      <c r="L8" s="8"/>
      <c r="M8" s="6"/>
      <c r="N8" s="9"/>
      <c r="O8" s="6">
        <f t="shared" si="0"/>
        <v>11</v>
      </c>
    </row>
    <row r="9" spans="1:15" x14ac:dyDescent="0.35">
      <c r="A9" s="6" t="s">
        <v>11</v>
      </c>
      <c r="B9" s="6" t="s">
        <v>22</v>
      </c>
      <c r="C9" s="10" t="s">
        <v>23</v>
      </c>
      <c r="D9" s="8"/>
      <c r="E9" s="6">
        <v>5</v>
      </c>
      <c r="F9" s="8"/>
      <c r="G9" s="6">
        <v>6</v>
      </c>
      <c r="H9" s="8"/>
      <c r="I9" s="6"/>
      <c r="J9" s="8"/>
      <c r="K9" s="6"/>
      <c r="L9" s="8"/>
      <c r="M9" s="6"/>
      <c r="N9" s="9"/>
      <c r="O9" s="6">
        <f t="shared" si="0"/>
        <v>11</v>
      </c>
    </row>
    <row r="10" spans="1:15" x14ac:dyDescent="0.35">
      <c r="A10" s="6" t="s">
        <v>11</v>
      </c>
      <c r="B10" s="7" t="s">
        <v>24</v>
      </c>
      <c r="C10" s="10" t="s">
        <v>25</v>
      </c>
      <c r="D10" s="8"/>
      <c r="E10" s="6">
        <v>6</v>
      </c>
      <c r="F10" s="8"/>
      <c r="G10" s="6">
        <v>4</v>
      </c>
      <c r="H10" s="8"/>
      <c r="I10" s="6"/>
      <c r="J10" s="8"/>
      <c r="K10" s="6"/>
      <c r="L10" s="8"/>
      <c r="M10" s="6"/>
      <c r="N10" s="9"/>
      <c r="O10" s="6">
        <f t="shared" si="0"/>
        <v>10</v>
      </c>
    </row>
    <row r="11" spans="1:15" x14ac:dyDescent="0.35">
      <c r="A11" s="6" t="s">
        <v>11</v>
      </c>
      <c r="B11" s="7" t="s">
        <v>26</v>
      </c>
      <c r="C11" s="7" t="s">
        <v>27</v>
      </c>
      <c r="D11" s="7">
        <v>5</v>
      </c>
      <c r="E11" s="8"/>
      <c r="F11" s="8"/>
      <c r="G11" s="6">
        <v>5</v>
      </c>
      <c r="H11" s="8"/>
      <c r="I11" s="6"/>
      <c r="J11" s="8"/>
      <c r="K11" s="6"/>
      <c r="L11" s="8"/>
      <c r="M11" s="6"/>
      <c r="N11" s="9"/>
      <c r="O11" s="6">
        <f t="shared" si="0"/>
        <v>10</v>
      </c>
    </row>
    <row r="12" spans="1:15" x14ac:dyDescent="0.35">
      <c r="A12" s="6" t="s">
        <v>11</v>
      </c>
      <c r="B12" s="7" t="s">
        <v>28</v>
      </c>
      <c r="C12" s="10" t="s">
        <v>29</v>
      </c>
      <c r="D12" s="8"/>
      <c r="E12" s="6">
        <v>5</v>
      </c>
      <c r="F12" s="8"/>
      <c r="G12" s="6">
        <v>4</v>
      </c>
      <c r="H12" s="8"/>
      <c r="I12" s="6"/>
      <c r="J12" s="8"/>
      <c r="K12" s="6"/>
      <c r="L12" s="8"/>
      <c r="M12" s="6"/>
      <c r="N12" s="9"/>
      <c r="O12" s="6">
        <f t="shared" si="0"/>
        <v>9</v>
      </c>
    </row>
    <row r="13" spans="1:15" x14ac:dyDescent="0.35">
      <c r="A13" s="6" t="s">
        <v>11</v>
      </c>
      <c r="B13" s="7" t="s">
        <v>30</v>
      </c>
      <c r="C13" s="10" t="s">
        <v>31</v>
      </c>
      <c r="D13" s="8"/>
      <c r="E13" s="6">
        <v>6</v>
      </c>
      <c r="F13" s="8"/>
      <c r="G13" s="8"/>
      <c r="H13" s="8"/>
      <c r="I13" s="6"/>
      <c r="J13" s="8"/>
      <c r="K13" s="6"/>
      <c r="L13" s="8"/>
      <c r="M13" s="6"/>
      <c r="N13" s="9"/>
      <c r="O13" s="6">
        <f t="shared" si="0"/>
        <v>6</v>
      </c>
    </row>
    <row r="14" spans="1:15" x14ac:dyDescent="0.35">
      <c r="A14" s="6" t="s">
        <v>11</v>
      </c>
      <c r="B14" s="7" t="s">
        <v>32</v>
      </c>
      <c r="C14" s="7" t="s">
        <v>33</v>
      </c>
      <c r="D14" s="7">
        <v>5</v>
      </c>
      <c r="E14" s="8"/>
      <c r="F14" s="8"/>
      <c r="G14" s="8"/>
      <c r="H14" s="8"/>
      <c r="I14" s="6"/>
      <c r="J14" s="8"/>
      <c r="K14" s="6"/>
      <c r="L14" s="8"/>
      <c r="M14" s="6"/>
      <c r="N14" s="9"/>
      <c r="O14" s="6">
        <f t="shared" ref="O14:O15" si="1">SUM(D14:N14)</f>
        <v>5</v>
      </c>
    </row>
    <row r="15" spans="1:15" x14ac:dyDescent="0.35">
      <c r="A15" s="6" t="s">
        <v>11</v>
      </c>
      <c r="B15" s="10" t="s">
        <v>34</v>
      </c>
      <c r="C15" s="10" t="s">
        <v>35</v>
      </c>
      <c r="D15" s="8"/>
      <c r="E15" s="6">
        <v>4</v>
      </c>
      <c r="F15" s="8"/>
      <c r="G15" s="8"/>
      <c r="H15" s="8"/>
      <c r="I15" s="6"/>
      <c r="J15" s="8"/>
      <c r="K15" s="6"/>
      <c r="L15" s="8"/>
      <c r="M15" s="6"/>
      <c r="N15" s="9"/>
      <c r="O15" s="6">
        <f t="shared" si="1"/>
        <v>4</v>
      </c>
    </row>
    <row r="16" spans="1:15" x14ac:dyDescent="0.3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/>
      <c r="O16" s="12"/>
    </row>
    <row r="17" spans="1:15" x14ac:dyDescent="0.35">
      <c r="A17" s="6" t="s">
        <v>36</v>
      </c>
      <c r="B17" s="7" t="s">
        <v>37</v>
      </c>
      <c r="C17" s="10" t="s">
        <v>38</v>
      </c>
      <c r="D17" s="8"/>
      <c r="E17" s="6">
        <v>8</v>
      </c>
      <c r="F17" s="8"/>
      <c r="G17" s="8"/>
      <c r="H17" s="6">
        <v>8</v>
      </c>
      <c r="I17" s="10"/>
      <c r="J17" s="10"/>
      <c r="K17" s="6"/>
      <c r="L17" s="6"/>
      <c r="M17" s="6"/>
      <c r="N17" s="13"/>
      <c r="O17" s="6">
        <f>SUM(D17:N17)</f>
        <v>16</v>
      </c>
    </row>
    <row r="18" spans="1:15" x14ac:dyDescent="0.35">
      <c r="A18" s="6" t="s">
        <v>36</v>
      </c>
      <c r="B18" s="6" t="s">
        <v>39</v>
      </c>
      <c r="C18" s="6" t="s">
        <v>40</v>
      </c>
      <c r="D18" s="8"/>
      <c r="E18" s="6">
        <v>7</v>
      </c>
      <c r="F18" s="14">
        <v>7</v>
      </c>
      <c r="G18" s="6">
        <v>8</v>
      </c>
      <c r="H18" s="15">
        <v>7</v>
      </c>
      <c r="I18" s="10"/>
      <c r="J18" s="10"/>
      <c r="K18" s="6"/>
      <c r="L18" s="6"/>
      <c r="M18" s="6"/>
      <c r="N18" s="13"/>
      <c r="O18" s="6">
        <f>SUM(D18:N18)-F18-H18</f>
        <v>15</v>
      </c>
    </row>
    <row r="19" spans="1:15" x14ac:dyDescent="0.35">
      <c r="A19" s="6" t="s">
        <v>36</v>
      </c>
      <c r="B19" s="7" t="s">
        <v>24</v>
      </c>
      <c r="C19" s="7" t="s">
        <v>25</v>
      </c>
      <c r="D19" s="7">
        <v>6</v>
      </c>
      <c r="E19" s="6">
        <v>4</v>
      </c>
      <c r="F19" s="8"/>
      <c r="G19" s="6">
        <v>5</v>
      </c>
      <c r="H19" s="8"/>
      <c r="I19" s="6"/>
      <c r="J19" s="6"/>
      <c r="K19" s="6"/>
      <c r="L19" s="6"/>
      <c r="M19" s="6"/>
      <c r="N19" s="13"/>
      <c r="O19" s="6">
        <f t="shared" ref="O19:O32" si="2">SUM(D19:N19)</f>
        <v>15</v>
      </c>
    </row>
    <row r="20" spans="1:15" x14ac:dyDescent="0.35">
      <c r="A20" s="6" t="s">
        <v>36</v>
      </c>
      <c r="B20" s="7" t="s">
        <v>12</v>
      </c>
      <c r="C20" s="7" t="s">
        <v>13</v>
      </c>
      <c r="D20" s="7">
        <v>4</v>
      </c>
      <c r="E20" s="6">
        <v>6</v>
      </c>
      <c r="F20" s="8"/>
      <c r="G20" s="8"/>
      <c r="H20" s="7">
        <v>5</v>
      </c>
      <c r="I20" s="10"/>
      <c r="J20" s="10"/>
      <c r="K20" s="6"/>
      <c r="L20" s="6"/>
      <c r="M20" s="6"/>
      <c r="N20" s="13"/>
      <c r="O20" s="6">
        <f>SUM(D20:N20)</f>
        <v>15</v>
      </c>
    </row>
    <row r="21" spans="1:15" x14ac:dyDescent="0.35">
      <c r="A21" s="6" t="s">
        <v>36</v>
      </c>
      <c r="B21" s="7" t="s">
        <v>22</v>
      </c>
      <c r="C21" s="7" t="s">
        <v>41</v>
      </c>
      <c r="D21" s="7">
        <v>6</v>
      </c>
      <c r="E21" s="6">
        <v>3</v>
      </c>
      <c r="F21" s="8"/>
      <c r="G21" s="6">
        <v>4</v>
      </c>
      <c r="H21" s="8"/>
      <c r="I21" s="6"/>
      <c r="J21" s="6"/>
      <c r="K21" s="6"/>
      <c r="L21" s="6"/>
      <c r="M21" s="6"/>
      <c r="N21" s="13"/>
      <c r="O21" s="6">
        <f>SUM(D21:N21)</f>
        <v>13</v>
      </c>
    </row>
    <row r="22" spans="1:15" x14ac:dyDescent="0.35">
      <c r="A22" s="6" t="s">
        <v>36</v>
      </c>
      <c r="B22" s="7" t="s">
        <v>42</v>
      </c>
      <c r="C22" s="10" t="s">
        <v>43</v>
      </c>
      <c r="D22" s="8"/>
      <c r="E22" s="7">
        <v>4</v>
      </c>
      <c r="F22" s="8"/>
      <c r="G22" s="6">
        <v>8</v>
      </c>
      <c r="H22" s="8"/>
      <c r="I22" s="6"/>
      <c r="J22" s="6"/>
      <c r="K22" s="6"/>
      <c r="L22" s="6"/>
      <c r="M22" s="6"/>
      <c r="N22" s="13"/>
      <c r="O22" s="6">
        <f>SUM(D22:N22)</f>
        <v>12</v>
      </c>
    </row>
    <row r="23" spans="1:15" x14ac:dyDescent="0.35">
      <c r="A23" s="6" t="s">
        <v>36</v>
      </c>
      <c r="B23" s="7" t="s">
        <v>44</v>
      </c>
      <c r="C23" s="10" t="s">
        <v>45</v>
      </c>
      <c r="D23" s="8"/>
      <c r="E23" s="6">
        <v>5</v>
      </c>
      <c r="F23" s="8"/>
      <c r="G23" s="8"/>
      <c r="H23" s="6">
        <v>5</v>
      </c>
      <c r="I23" s="10"/>
      <c r="J23" s="10"/>
      <c r="K23" s="6"/>
      <c r="L23" s="6"/>
      <c r="M23" s="6"/>
      <c r="N23" s="13"/>
      <c r="O23" s="6">
        <f>SUM(D23:N23)</f>
        <v>10</v>
      </c>
    </row>
    <row r="24" spans="1:15" x14ac:dyDescent="0.35">
      <c r="A24" s="6" t="s">
        <v>36</v>
      </c>
      <c r="B24" s="7" t="s">
        <v>46</v>
      </c>
      <c r="C24" s="10" t="s">
        <v>47</v>
      </c>
      <c r="D24" s="8"/>
      <c r="E24" s="6">
        <v>4</v>
      </c>
      <c r="F24" s="8"/>
      <c r="G24" s="8"/>
      <c r="H24" s="6">
        <v>6</v>
      </c>
      <c r="I24" s="10"/>
      <c r="J24" s="10"/>
      <c r="K24" s="6"/>
      <c r="L24" s="6"/>
      <c r="M24" s="6"/>
      <c r="N24" s="13"/>
      <c r="O24" s="6">
        <f>SUM(D24:N24)</f>
        <v>10</v>
      </c>
    </row>
    <row r="25" spans="1:15" x14ac:dyDescent="0.35">
      <c r="A25" s="6" t="s">
        <v>36</v>
      </c>
      <c r="B25" s="7" t="s">
        <v>48</v>
      </c>
      <c r="C25" s="10" t="s">
        <v>49</v>
      </c>
      <c r="D25" s="8"/>
      <c r="E25" s="6">
        <v>3</v>
      </c>
      <c r="F25" s="8"/>
      <c r="G25" s="6">
        <v>6</v>
      </c>
      <c r="H25" s="14">
        <v>5</v>
      </c>
      <c r="I25" s="10"/>
      <c r="J25" s="10"/>
      <c r="K25" s="6"/>
      <c r="L25" s="6"/>
      <c r="M25" s="6"/>
      <c r="N25" s="13"/>
      <c r="O25" s="6">
        <f>SUM(D25:N25)-H25</f>
        <v>9</v>
      </c>
    </row>
    <row r="26" spans="1:15" x14ac:dyDescent="0.35">
      <c r="A26" s="6" t="s">
        <v>36</v>
      </c>
      <c r="B26" s="7" t="s">
        <v>20</v>
      </c>
      <c r="C26" s="7" t="s">
        <v>50</v>
      </c>
      <c r="D26" s="7">
        <v>4</v>
      </c>
      <c r="E26" s="8"/>
      <c r="F26" s="8"/>
      <c r="G26" s="6">
        <v>5</v>
      </c>
      <c r="H26" s="8"/>
      <c r="I26" s="10"/>
      <c r="J26" s="10"/>
      <c r="K26" s="6"/>
      <c r="L26" s="6"/>
      <c r="M26" s="6"/>
      <c r="N26" s="13"/>
      <c r="O26" s="6">
        <f>SUM(D26:N26)</f>
        <v>9</v>
      </c>
    </row>
    <row r="27" spans="1:15" x14ac:dyDescent="0.35">
      <c r="A27" s="6" t="s">
        <v>36</v>
      </c>
      <c r="B27" s="7" t="s">
        <v>51</v>
      </c>
      <c r="C27" s="7" t="s">
        <v>52</v>
      </c>
      <c r="D27" s="7">
        <v>5</v>
      </c>
      <c r="E27" s="6">
        <v>3</v>
      </c>
      <c r="F27" s="8"/>
      <c r="G27" s="8"/>
      <c r="H27" s="8"/>
      <c r="I27" s="10"/>
      <c r="J27" s="10"/>
      <c r="K27" s="6"/>
      <c r="L27" s="6"/>
      <c r="M27" s="6"/>
      <c r="N27" s="13"/>
      <c r="O27" s="6">
        <f t="shared" si="2"/>
        <v>8</v>
      </c>
    </row>
    <row r="28" spans="1:15" x14ac:dyDescent="0.35">
      <c r="A28" s="6" t="s">
        <v>36</v>
      </c>
      <c r="B28" s="7" t="s">
        <v>53</v>
      </c>
      <c r="C28" s="7" t="s">
        <v>54</v>
      </c>
      <c r="D28" s="7">
        <v>4</v>
      </c>
      <c r="E28" s="6">
        <v>2</v>
      </c>
      <c r="F28" s="14">
        <v>1</v>
      </c>
      <c r="G28" s="8"/>
      <c r="H28" s="7">
        <v>2</v>
      </c>
      <c r="I28" s="10"/>
      <c r="J28" s="10"/>
      <c r="K28" s="6"/>
      <c r="L28" s="6"/>
      <c r="M28" s="6"/>
      <c r="N28" s="13"/>
      <c r="O28" s="6">
        <f>SUM(D28:N28)-F28</f>
        <v>8</v>
      </c>
    </row>
    <row r="29" spans="1:15" x14ac:dyDescent="0.35">
      <c r="A29" s="6" t="s">
        <v>36</v>
      </c>
      <c r="B29" s="7" t="s">
        <v>14</v>
      </c>
      <c r="C29" s="7" t="s">
        <v>15</v>
      </c>
      <c r="D29" s="8"/>
      <c r="E29" s="6">
        <v>5</v>
      </c>
      <c r="F29" s="8"/>
      <c r="G29" s="6">
        <v>3</v>
      </c>
      <c r="H29" s="8"/>
      <c r="I29" s="6"/>
      <c r="J29" s="6"/>
      <c r="K29" s="6"/>
      <c r="L29" s="6"/>
      <c r="M29" s="6"/>
      <c r="N29" s="13"/>
      <c r="O29" s="6">
        <f t="shared" si="2"/>
        <v>8</v>
      </c>
    </row>
    <row r="30" spans="1:15" x14ac:dyDescent="0.35">
      <c r="A30" s="6" t="s">
        <v>36</v>
      </c>
      <c r="B30" s="7" t="s">
        <v>55</v>
      </c>
      <c r="C30" s="7" t="s">
        <v>56</v>
      </c>
      <c r="D30" s="8"/>
      <c r="E30" s="8"/>
      <c r="F30" s="8"/>
      <c r="G30" s="8"/>
      <c r="H30" s="6">
        <v>6</v>
      </c>
      <c r="I30" s="10"/>
      <c r="J30" s="10"/>
      <c r="K30" s="6"/>
      <c r="L30" s="6"/>
      <c r="M30" s="6"/>
      <c r="N30" s="13"/>
      <c r="O30" s="6">
        <f>SUM(D30:I30)</f>
        <v>6</v>
      </c>
    </row>
    <row r="31" spans="1:15" x14ac:dyDescent="0.35">
      <c r="A31" s="6" t="s">
        <v>36</v>
      </c>
      <c r="B31" s="7" t="s">
        <v>57</v>
      </c>
      <c r="C31" s="7" t="s">
        <v>58</v>
      </c>
      <c r="D31" s="8"/>
      <c r="E31" s="8"/>
      <c r="F31" s="8"/>
      <c r="G31" s="6">
        <v>5</v>
      </c>
      <c r="H31" s="8"/>
      <c r="I31" s="10"/>
      <c r="J31" s="10"/>
      <c r="K31" s="6"/>
      <c r="L31" s="6"/>
      <c r="M31" s="6"/>
      <c r="N31" s="6"/>
      <c r="O31" s="6">
        <f>SUM(D31:I31)</f>
        <v>5</v>
      </c>
    </row>
    <row r="32" spans="1:15" x14ac:dyDescent="0.35">
      <c r="A32" s="6" t="s">
        <v>36</v>
      </c>
      <c r="B32" s="7" t="s">
        <v>59</v>
      </c>
      <c r="C32" s="10" t="s">
        <v>60</v>
      </c>
      <c r="D32" s="8"/>
      <c r="E32" s="6">
        <v>2</v>
      </c>
      <c r="F32" s="8"/>
      <c r="G32" s="8"/>
      <c r="H32" s="6">
        <v>3</v>
      </c>
      <c r="I32" s="10"/>
      <c r="J32" s="10"/>
      <c r="K32" s="6"/>
      <c r="L32" s="6"/>
      <c r="M32" s="6"/>
      <c r="N32" s="13"/>
      <c r="O32" s="6">
        <f t="shared" si="2"/>
        <v>5</v>
      </c>
    </row>
    <row r="33" spans="1:15" x14ac:dyDescent="0.35">
      <c r="A33" s="6" t="s">
        <v>36</v>
      </c>
      <c r="B33" s="7" t="s">
        <v>16</v>
      </c>
      <c r="C33" s="7" t="s">
        <v>17</v>
      </c>
      <c r="D33" s="7">
        <v>3</v>
      </c>
      <c r="E33" s="6">
        <v>2</v>
      </c>
      <c r="F33" s="8"/>
      <c r="G33" s="8"/>
      <c r="H33" s="8"/>
      <c r="I33" s="10"/>
      <c r="J33" s="10"/>
      <c r="K33" s="6"/>
      <c r="L33" s="6"/>
      <c r="M33" s="6"/>
      <c r="N33" s="13"/>
      <c r="O33" s="6">
        <f>SUM(D33:N33)</f>
        <v>5</v>
      </c>
    </row>
    <row r="34" spans="1:15" x14ac:dyDescent="0.35">
      <c r="A34" s="6" t="s">
        <v>36</v>
      </c>
      <c r="B34" s="7" t="s">
        <v>28</v>
      </c>
      <c r="C34" s="7" t="s">
        <v>61</v>
      </c>
      <c r="D34" s="8"/>
      <c r="E34" s="8"/>
      <c r="F34" s="8"/>
      <c r="G34" s="6">
        <v>4</v>
      </c>
      <c r="H34" s="8"/>
      <c r="I34" s="10"/>
      <c r="J34" s="10"/>
      <c r="K34" s="6"/>
      <c r="L34" s="6"/>
      <c r="M34" s="6"/>
      <c r="N34" s="6"/>
      <c r="O34" s="6">
        <f t="shared" ref="O34:O35" si="3">SUM(D34:N34)</f>
        <v>4</v>
      </c>
    </row>
    <row r="35" spans="1:15" x14ac:dyDescent="0.35">
      <c r="A35" s="6" t="s">
        <v>36</v>
      </c>
      <c r="B35" s="7" t="s">
        <v>62</v>
      </c>
      <c r="C35" s="10" t="s">
        <v>63</v>
      </c>
      <c r="D35" s="8"/>
      <c r="E35" s="6">
        <v>4</v>
      </c>
      <c r="F35" s="8"/>
      <c r="G35" s="8"/>
      <c r="H35" s="8"/>
      <c r="I35" s="10"/>
      <c r="J35" s="10"/>
      <c r="K35" s="6"/>
      <c r="L35" s="6"/>
      <c r="M35" s="6"/>
      <c r="N35" s="13"/>
      <c r="O35" s="6">
        <f t="shared" si="3"/>
        <v>4</v>
      </c>
    </row>
    <row r="36" spans="1:15" x14ac:dyDescent="0.35">
      <c r="A36" s="6" t="s">
        <v>36</v>
      </c>
      <c r="B36" s="7" t="s">
        <v>64</v>
      </c>
      <c r="C36" s="10" t="s">
        <v>65</v>
      </c>
      <c r="D36" s="8"/>
      <c r="E36" s="6">
        <v>4</v>
      </c>
      <c r="F36" s="8"/>
      <c r="G36" s="8"/>
      <c r="H36" s="8"/>
      <c r="I36" s="10"/>
      <c r="J36" s="16"/>
      <c r="K36" s="6"/>
      <c r="L36" s="6"/>
      <c r="M36" s="6"/>
      <c r="N36" s="13"/>
      <c r="O36" s="6">
        <f>SUM(D36:N36)</f>
        <v>4</v>
      </c>
    </row>
    <row r="37" spans="1:15" x14ac:dyDescent="0.35">
      <c r="A37" s="6" t="s">
        <v>36</v>
      </c>
      <c r="B37" s="7" t="s">
        <v>26</v>
      </c>
      <c r="C37" s="7" t="s">
        <v>27</v>
      </c>
      <c r="D37" s="7">
        <v>3</v>
      </c>
      <c r="E37" s="8"/>
      <c r="F37" s="8"/>
      <c r="G37" s="8"/>
      <c r="H37" s="8"/>
      <c r="I37" s="10"/>
      <c r="J37" s="10"/>
      <c r="K37" s="6"/>
      <c r="L37" s="6"/>
      <c r="M37" s="6"/>
      <c r="N37" s="13"/>
      <c r="O37" s="6">
        <f>SUM(D37:N37)</f>
        <v>3</v>
      </c>
    </row>
    <row r="38" spans="1:15" x14ac:dyDescent="0.35">
      <c r="A38" s="6" t="s">
        <v>36</v>
      </c>
      <c r="B38" s="7" t="s">
        <v>66</v>
      </c>
      <c r="C38" s="10" t="s">
        <v>67</v>
      </c>
      <c r="D38" s="8"/>
      <c r="E38" s="6">
        <v>3</v>
      </c>
      <c r="F38" s="8"/>
      <c r="G38" s="8"/>
      <c r="H38" s="8"/>
      <c r="I38" s="6"/>
      <c r="J38" s="6"/>
      <c r="K38" s="6"/>
      <c r="L38" s="6"/>
      <c r="M38" s="6"/>
      <c r="N38" s="13"/>
      <c r="O38" s="6">
        <f>SUM(D38:N38)</f>
        <v>3</v>
      </c>
    </row>
    <row r="39" spans="1:15" x14ac:dyDescent="0.35">
      <c r="A39" s="6" t="s">
        <v>36</v>
      </c>
      <c r="B39" s="7" t="s">
        <v>68</v>
      </c>
      <c r="C39" s="7" t="s">
        <v>69</v>
      </c>
      <c r="D39" s="8"/>
      <c r="E39" s="8"/>
      <c r="F39" s="8"/>
      <c r="G39" s="8"/>
      <c r="H39" s="6">
        <v>3</v>
      </c>
      <c r="I39" s="10"/>
      <c r="J39" s="10"/>
      <c r="K39" s="6"/>
      <c r="L39" s="6"/>
      <c r="M39" s="6"/>
      <c r="N39" s="6"/>
      <c r="O39" s="6">
        <f>SUM(D39:I39)</f>
        <v>3</v>
      </c>
    </row>
    <row r="40" spans="1:15" x14ac:dyDescent="0.35">
      <c r="A40" s="6" t="s">
        <v>36</v>
      </c>
      <c r="B40" s="7" t="s">
        <v>70</v>
      </c>
      <c r="C40" s="7" t="s">
        <v>71</v>
      </c>
      <c r="D40" s="8"/>
      <c r="E40" s="8"/>
      <c r="F40" s="8"/>
      <c r="G40" s="8"/>
      <c r="H40" s="6">
        <v>3</v>
      </c>
      <c r="I40" s="10"/>
      <c r="J40" s="10"/>
      <c r="K40" s="6"/>
      <c r="L40" s="6"/>
      <c r="M40" s="6"/>
      <c r="N40" s="13"/>
      <c r="O40" s="6">
        <f>SUM(D40:I40)</f>
        <v>3</v>
      </c>
    </row>
    <row r="41" spans="1:15" x14ac:dyDescent="0.35">
      <c r="A41" s="6" t="s">
        <v>36</v>
      </c>
      <c r="B41" s="7" t="s">
        <v>32</v>
      </c>
      <c r="C41" s="7" t="s">
        <v>33</v>
      </c>
      <c r="D41" s="7">
        <v>2</v>
      </c>
      <c r="E41" s="8"/>
      <c r="F41" s="8"/>
      <c r="G41" s="8"/>
      <c r="H41" s="8"/>
      <c r="I41" s="10"/>
      <c r="J41" s="10"/>
      <c r="K41" s="6"/>
      <c r="L41" s="6"/>
      <c r="M41" s="6"/>
      <c r="N41" s="6"/>
      <c r="O41" s="6">
        <f>SUM(D41:I41)</f>
        <v>2</v>
      </c>
    </row>
    <row r="42" spans="1:15" x14ac:dyDescent="0.3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2"/>
      <c r="O42" s="12"/>
    </row>
    <row r="43" spans="1:15" x14ac:dyDescent="0.35">
      <c r="A43" s="6" t="s">
        <v>72</v>
      </c>
      <c r="B43" s="7" t="s">
        <v>37</v>
      </c>
      <c r="C43" s="10" t="s">
        <v>38</v>
      </c>
      <c r="D43" s="7">
        <v>6</v>
      </c>
      <c r="E43" s="6">
        <v>7</v>
      </c>
      <c r="F43" s="8"/>
      <c r="G43" s="6">
        <v>6</v>
      </c>
      <c r="H43" s="8"/>
      <c r="I43" s="6"/>
      <c r="J43" s="8"/>
      <c r="K43" s="6"/>
      <c r="L43" s="8"/>
      <c r="M43" s="6"/>
      <c r="N43" s="9"/>
      <c r="O43" s="6">
        <f>SUM(D43:N43)</f>
        <v>19</v>
      </c>
    </row>
    <row r="44" spans="1:15" x14ac:dyDescent="0.35">
      <c r="A44" s="6" t="s">
        <v>72</v>
      </c>
      <c r="B44" s="7" t="s">
        <v>73</v>
      </c>
      <c r="C44" s="10" t="s">
        <v>74</v>
      </c>
      <c r="D44" s="7">
        <v>4</v>
      </c>
      <c r="E44" s="6">
        <v>4</v>
      </c>
      <c r="F44" s="8"/>
      <c r="G44" s="6">
        <v>5</v>
      </c>
      <c r="H44" s="8"/>
      <c r="I44" s="6"/>
      <c r="J44" s="8"/>
      <c r="K44" s="6"/>
      <c r="L44" s="8"/>
      <c r="M44" s="6"/>
      <c r="N44" s="9"/>
      <c r="O44" s="6">
        <f t="shared" ref="O44:O56" si="4">SUM(D44:N44)</f>
        <v>13</v>
      </c>
    </row>
    <row r="45" spans="1:15" x14ac:dyDescent="0.35">
      <c r="A45" s="6" t="s">
        <v>72</v>
      </c>
      <c r="B45" s="7" t="s">
        <v>75</v>
      </c>
      <c r="C45" s="10" t="s">
        <v>76</v>
      </c>
      <c r="D45" s="7">
        <v>5</v>
      </c>
      <c r="E45" s="6">
        <v>2</v>
      </c>
      <c r="F45" s="8"/>
      <c r="G45" s="8"/>
      <c r="H45" s="8"/>
      <c r="I45" s="6"/>
      <c r="J45" s="8"/>
      <c r="K45" s="6"/>
      <c r="L45" s="8"/>
      <c r="M45" s="6"/>
      <c r="N45" s="9"/>
      <c r="O45" s="6">
        <f>SUM(D45:N45)</f>
        <v>7</v>
      </c>
    </row>
    <row r="46" spans="1:15" x14ac:dyDescent="0.35">
      <c r="A46" s="6" t="s">
        <v>72</v>
      </c>
      <c r="B46" s="7" t="s">
        <v>55</v>
      </c>
      <c r="C46" s="7" t="s">
        <v>56</v>
      </c>
      <c r="D46" s="8"/>
      <c r="E46" s="8"/>
      <c r="F46" s="8"/>
      <c r="G46" s="6">
        <v>6</v>
      </c>
      <c r="H46" s="8"/>
      <c r="I46" s="6"/>
      <c r="J46" s="8"/>
      <c r="K46" s="6"/>
      <c r="L46" s="8"/>
      <c r="M46" s="6"/>
      <c r="N46" s="9"/>
      <c r="O46" s="6">
        <f t="shared" ref="O46:O47" si="5">SUM(D46:N46)</f>
        <v>6</v>
      </c>
    </row>
    <row r="47" spans="1:15" x14ac:dyDescent="0.35">
      <c r="A47" s="6" t="s">
        <v>72</v>
      </c>
      <c r="B47" s="7" t="s">
        <v>77</v>
      </c>
      <c r="C47" s="7" t="s">
        <v>78</v>
      </c>
      <c r="D47" s="8"/>
      <c r="E47" s="8"/>
      <c r="F47" s="8"/>
      <c r="G47" s="6">
        <v>6</v>
      </c>
      <c r="H47" s="8"/>
      <c r="I47" s="6"/>
      <c r="J47" s="8"/>
      <c r="K47" s="6"/>
      <c r="L47" s="8"/>
      <c r="M47" s="6"/>
      <c r="N47" s="9"/>
      <c r="O47" s="6">
        <f t="shared" si="5"/>
        <v>6</v>
      </c>
    </row>
    <row r="48" spans="1:15" x14ac:dyDescent="0.35">
      <c r="A48" s="6" t="s">
        <v>72</v>
      </c>
      <c r="B48" s="7" t="s">
        <v>44</v>
      </c>
      <c r="C48" s="10" t="s">
        <v>45</v>
      </c>
      <c r="D48" s="8"/>
      <c r="E48" s="6">
        <v>5</v>
      </c>
      <c r="F48" s="8"/>
      <c r="G48" s="6">
        <v>2</v>
      </c>
      <c r="H48" s="8"/>
      <c r="I48" s="6"/>
      <c r="J48" s="8"/>
      <c r="K48" s="6"/>
      <c r="L48" s="8"/>
      <c r="M48" s="6"/>
      <c r="N48" s="9"/>
      <c r="O48" s="6">
        <f>SUM(D48:N48)</f>
        <v>7</v>
      </c>
    </row>
    <row r="49" spans="1:15" x14ac:dyDescent="0.35">
      <c r="A49" s="6" t="s">
        <v>72</v>
      </c>
      <c r="B49" s="7" t="s">
        <v>79</v>
      </c>
      <c r="C49" s="7" t="s">
        <v>80</v>
      </c>
      <c r="D49" s="7">
        <v>4</v>
      </c>
      <c r="E49" s="8"/>
      <c r="F49" s="8"/>
      <c r="G49" s="6"/>
      <c r="H49" s="8"/>
      <c r="I49" s="6"/>
      <c r="J49" s="8"/>
      <c r="K49" s="6"/>
      <c r="L49" s="8"/>
      <c r="M49" s="6"/>
      <c r="N49" s="9"/>
      <c r="O49" s="6">
        <f t="shared" si="4"/>
        <v>4</v>
      </c>
    </row>
    <row r="50" spans="1:15" x14ac:dyDescent="0.35">
      <c r="A50" s="6" t="s">
        <v>72</v>
      </c>
      <c r="B50" s="7" t="s">
        <v>46</v>
      </c>
      <c r="C50" s="10" t="s">
        <v>47</v>
      </c>
      <c r="D50" s="8"/>
      <c r="E50" s="6">
        <v>4</v>
      </c>
      <c r="F50" s="8"/>
      <c r="G50" s="6">
        <v>4</v>
      </c>
      <c r="H50" s="8"/>
      <c r="I50" s="6"/>
      <c r="J50" s="8"/>
      <c r="K50" s="6"/>
      <c r="L50" s="8"/>
      <c r="M50" s="6"/>
      <c r="N50" s="9"/>
      <c r="O50" s="6">
        <f t="shared" si="4"/>
        <v>8</v>
      </c>
    </row>
    <row r="51" spans="1:15" x14ac:dyDescent="0.35">
      <c r="A51" s="6" t="s">
        <v>72</v>
      </c>
      <c r="B51" s="7" t="s">
        <v>62</v>
      </c>
      <c r="C51" s="10" t="s">
        <v>81</v>
      </c>
      <c r="D51" s="8"/>
      <c r="E51" s="6">
        <v>3</v>
      </c>
      <c r="F51" s="8"/>
      <c r="G51" s="8"/>
      <c r="H51" s="8"/>
      <c r="I51" s="6"/>
      <c r="J51" s="8"/>
      <c r="K51" s="6"/>
      <c r="L51" s="8"/>
      <c r="M51" s="6"/>
      <c r="N51" s="9"/>
      <c r="O51" s="6">
        <f t="shared" si="4"/>
        <v>3</v>
      </c>
    </row>
    <row r="52" spans="1:15" x14ac:dyDescent="0.35">
      <c r="A52" s="6" t="s">
        <v>72</v>
      </c>
      <c r="B52" s="7" t="s">
        <v>82</v>
      </c>
      <c r="C52" s="7" t="s">
        <v>83</v>
      </c>
      <c r="D52" s="7">
        <v>3</v>
      </c>
      <c r="E52" s="8"/>
      <c r="F52" s="8"/>
      <c r="G52" s="8"/>
      <c r="H52" s="8"/>
      <c r="I52" s="6"/>
      <c r="J52" s="8"/>
      <c r="K52" s="6"/>
      <c r="L52" s="8"/>
      <c r="M52" s="6"/>
      <c r="N52" s="9"/>
      <c r="O52" s="6">
        <f>SUM(D52:N52)</f>
        <v>3</v>
      </c>
    </row>
    <row r="53" spans="1:15" x14ac:dyDescent="0.35">
      <c r="A53" s="6" t="s">
        <v>72</v>
      </c>
      <c r="B53" s="7" t="s">
        <v>84</v>
      </c>
      <c r="C53" s="7" t="s">
        <v>71</v>
      </c>
      <c r="D53" s="8"/>
      <c r="E53" s="8"/>
      <c r="F53" s="8"/>
      <c r="G53" s="6">
        <v>3</v>
      </c>
      <c r="H53" s="8"/>
      <c r="I53" s="6"/>
      <c r="J53" s="8"/>
      <c r="K53" s="6"/>
      <c r="L53" s="8"/>
      <c r="M53" s="6"/>
      <c r="N53" s="9"/>
      <c r="O53" s="6">
        <f>SUM(D53:N53)</f>
        <v>3</v>
      </c>
    </row>
    <row r="54" spans="1:15" x14ac:dyDescent="0.35">
      <c r="A54" s="6" t="s">
        <v>72</v>
      </c>
      <c r="B54" s="7" t="s">
        <v>79</v>
      </c>
      <c r="C54" s="7" t="s">
        <v>85</v>
      </c>
      <c r="D54" s="7">
        <v>2</v>
      </c>
      <c r="E54" s="8"/>
      <c r="F54" s="8"/>
      <c r="G54" s="8"/>
      <c r="H54" s="8"/>
      <c r="I54" s="6"/>
      <c r="J54" s="8"/>
      <c r="K54" s="6"/>
      <c r="L54" s="8"/>
      <c r="M54" s="6"/>
      <c r="N54" s="9"/>
      <c r="O54" s="6">
        <f>SUM(D54:N54)</f>
        <v>2</v>
      </c>
    </row>
    <row r="55" spans="1:15" x14ac:dyDescent="0.35">
      <c r="A55" s="6" t="s">
        <v>72</v>
      </c>
      <c r="B55" s="7" t="s">
        <v>86</v>
      </c>
      <c r="C55" s="7" t="s">
        <v>87</v>
      </c>
      <c r="D55" s="7">
        <v>2</v>
      </c>
      <c r="E55" s="8"/>
      <c r="F55" s="8"/>
      <c r="G55" s="8"/>
      <c r="H55" s="8"/>
      <c r="I55" s="6"/>
      <c r="J55" s="8"/>
      <c r="K55" s="6"/>
      <c r="L55" s="8"/>
      <c r="M55" s="6"/>
      <c r="N55" s="9"/>
      <c r="O55" s="6">
        <f>SUM(D55:N55)</f>
        <v>2</v>
      </c>
    </row>
    <row r="56" spans="1:15" x14ac:dyDescent="0.35">
      <c r="A56" s="6" t="s">
        <v>72</v>
      </c>
      <c r="B56" s="10" t="s">
        <v>88</v>
      </c>
      <c r="C56" s="10" t="s">
        <v>89</v>
      </c>
      <c r="D56" s="8"/>
      <c r="E56" s="6">
        <v>2</v>
      </c>
      <c r="F56" s="8"/>
      <c r="G56" s="6">
        <v>1</v>
      </c>
      <c r="H56" s="8"/>
      <c r="I56" s="6"/>
      <c r="J56" s="8"/>
      <c r="K56" s="6"/>
      <c r="L56" s="8"/>
      <c r="M56" s="6"/>
      <c r="N56" s="9"/>
      <c r="O56" s="6">
        <f t="shared" si="4"/>
        <v>3</v>
      </c>
    </row>
    <row r="57" spans="1:15" x14ac:dyDescent="0.3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2"/>
      <c r="O57" s="12"/>
    </row>
    <row r="58" spans="1:15" x14ac:dyDescent="0.35">
      <c r="A58" s="6" t="s">
        <v>90</v>
      </c>
      <c r="B58" s="7" t="s">
        <v>91</v>
      </c>
      <c r="C58" s="10" t="s">
        <v>92</v>
      </c>
      <c r="D58" s="7">
        <v>3</v>
      </c>
      <c r="E58" s="6">
        <v>5</v>
      </c>
      <c r="F58" s="8"/>
      <c r="G58" s="6">
        <v>3</v>
      </c>
      <c r="H58" s="8"/>
      <c r="I58" s="6"/>
      <c r="J58" s="8"/>
      <c r="K58" s="6"/>
      <c r="L58" s="8"/>
      <c r="M58" s="6"/>
      <c r="N58" s="9"/>
      <c r="O58" s="6">
        <f>SUM(D58:N58)</f>
        <v>11</v>
      </c>
    </row>
    <row r="59" spans="1:15" x14ac:dyDescent="0.35">
      <c r="A59" s="6" t="s">
        <v>90</v>
      </c>
      <c r="B59" s="7" t="s">
        <v>93</v>
      </c>
      <c r="C59" s="10" t="s">
        <v>94</v>
      </c>
      <c r="D59" s="8"/>
      <c r="E59" s="6">
        <v>3</v>
      </c>
      <c r="F59" s="8"/>
      <c r="G59" s="8"/>
      <c r="H59" s="8"/>
      <c r="I59" s="6"/>
      <c r="J59" s="8"/>
      <c r="K59" s="6"/>
      <c r="L59" s="8"/>
      <c r="M59" s="6"/>
      <c r="N59" s="9"/>
      <c r="O59" s="6">
        <f>SUM(D59:N59)</f>
        <v>3</v>
      </c>
    </row>
    <row r="60" spans="1:15" x14ac:dyDescent="0.35">
      <c r="A60" s="6" t="s">
        <v>90</v>
      </c>
      <c r="B60" s="7" t="s">
        <v>77</v>
      </c>
      <c r="C60" s="7" t="s">
        <v>78</v>
      </c>
      <c r="D60" s="7">
        <v>2</v>
      </c>
      <c r="E60" s="8"/>
      <c r="F60" s="8"/>
      <c r="G60" s="8"/>
      <c r="H60" s="8"/>
      <c r="I60" s="6"/>
      <c r="J60" s="8"/>
      <c r="K60" s="6"/>
      <c r="L60" s="8"/>
      <c r="M60" s="6"/>
      <c r="N60" s="9"/>
      <c r="O60" s="6">
        <f t="shared" ref="O60" si="6">SUM(D60:N60)</f>
        <v>2</v>
      </c>
    </row>
    <row r="61" spans="1:15" x14ac:dyDescent="0.3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2"/>
      <c r="O61" s="1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A8CE7A22A0342AF9B9F32BCF89AB2" ma:contentTypeVersion="12" ma:contentTypeDescription="Create a new document." ma:contentTypeScope="" ma:versionID="57089a0e61e531e2f0b95545dc22b697">
  <xsd:schema xmlns:xsd="http://www.w3.org/2001/XMLSchema" xmlns:xs="http://www.w3.org/2001/XMLSchema" xmlns:p="http://schemas.microsoft.com/office/2006/metadata/properties" xmlns:ns3="b3d4a7f1-f08c-4a3d-ae9b-78f820eb8f82" xmlns:ns4="494eddd9-cd4a-40e3-b3d3-e9d5642b57b3" targetNamespace="http://schemas.microsoft.com/office/2006/metadata/properties" ma:root="true" ma:fieldsID="a1f4426b274bb6870f131d385788bfe5" ns3:_="" ns4:_="">
    <xsd:import namespace="b3d4a7f1-f08c-4a3d-ae9b-78f820eb8f82"/>
    <xsd:import namespace="494eddd9-cd4a-40e3-b3d3-e9d5642b57b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d4a7f1-f08c-4a3d-ae9b-78f820eb8f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4eddd9-cd4a-40e3-b3d3-e9d5642b57b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46CE16-C422-4A2B-A1BE-0B087AA741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C5DEF5-8820-4B41-8115-89CF441BD4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d4a7f1-f08c-4a3d-ae9b-78f820eb8f82"/>
    <ds:schemaRef ds:uri="494eddd9-cd4a-40e3-b3d3-e9d5642b57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1CCB0E-8D3C-419F-AF95-695CA4913D4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25 Jul BRC</vt:lpstr>
      <vt:lpstr>League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Dawson, Liz Sqn Ldr (LEE-OTC-Ops-SO2)</dc:creator>
  <cp:lastModifiedBy>Dawson, Liz Sqn Ldr (LEE-OTC-Ops-SO2)</cp:lastModifiedBy>
  <dcterms:created xsi:type="dcterms:W3CDTF">2021-07-26T20:40:18Z</dcterms:created>
  <dcterms:modified xsi:type="dcterms:W3CDTF">2021-07-26T21:07:11Z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0x0101001CEA8CE7A22A0342AF9B9F32BCF89AB2</vt:lpwstr>
  </property>
</Properties>
</file>